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t ca\chuongtrinhhay\THANH CO HET O DAY\DSSV XACNHAN 2016-17\"/>
    </mc:Choice>
  </mc:AlternateContent>
  <xr:revisionPtr revIDLastSave="0" documentId="13_ncr:1_{B7F6EEC9-3FEF-4643-BABE-51BA83E84E6A}" xr6:coauthVersionLast="47" xr6:coauthVersionMax="47" xr10:uidLastSave="{00000000-0000-0000-0000-000000000000}"/>
  <bookViews>
    <workbookView xWindow="-120" yWindow="-120" windowWidth="24240" windowHeight="13140" xr2:uid="{2236CC21-6763-0144-8656-82766CFFBAD5}"/>
  </bookViews>
  <sheets>
    <sheet name="MG223" sheetId="1" r:id="rId1"/>
  </sheets>
  <externalReferences>
    <externalReference r:id="rId2"/>
  </externalReferences>
  <definedNames>
    <definedName name="_xlnm._FilterDatabase" localSheetId="0" hidden="1">'MG223'!$A$8:$K$48</definedName>
    <definedName name="_xlnm.Print_Titles" localSheetId="0">'MG223'!$8:$8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J9" i="1" s="1"/>
  <c r="C10" i="1"/>
  <c r="C11" i="1"/>
  <c r="I11" i="1" s="1"/>
  <c r="C12" i="1"/>
  <c r="J12" i="1" s="1"/>
  <c r="C13" i="1"/>
  <c r="C14" i="1"/>
  <c r="C15" i="1"/>
  <c r="C16" i="1"/>
  <c r="I16" i="1" s="1"/>
  <c r="C17" i="1"/>
  <c r="C18" i="1"/>
  <c r="C19" i="1"/>
  <c r="C20" i="1"/>
  <c r="J20" i="1" s="1"/>
  <c r="C21" i="1"/>
  <c r="C22" i="1"/>
  <c r="C23" i="1"/>
  <c r="C24" i="1"/>
  <c r="J24" i="1" s="1"/>
  <c r="C25" i="1"/>
  <c r="C26" i="1"/>
  <c r="C27" i="1"/>
  <c r="C28" i="1"/>
  <c r="J28" i="1" s="1"/>
  <c r="C29" i="1"/>
  <c r="C30" i="1"/>
  <c r="C31" i="1"/>
  <c r="J31" i="1" s="1"/>
  <c r="C32" i="1"/>
  <c r="J32" i="1" s="1"/>
  <c r="C33" i="1"/>
  <c r="C34" i="1"/>
  <c r="C35" i="1"/>
  <c r="J35" i="1" s="1"/>
  <c r="C36" i="1"/>
  <c r="J36" i="1" s="1"/>
  <c r="C37" i="1"/>
  <c r="C38" i="1"/>
  <c r="C39" i="1"/>
  <c r="C40" i="1"/>
  <c r="J40" i="1" s="1"/>
  <c r="C41" i="1"/>
  <c r="J41" i="1" s="1"/>
  <c r="C42" i="1"/>
  <c r="C43" i="1"/>
  <c r="C44" i="1"/>
  <c r="J44" i="1" s="1"/>
  <c r="C45" i="1"/>
  <c r="C46" i="1"/>
  <c r="C47" i="1"/>
  <c r="J47" i="1"/>
  <c r="I46" i="1"/>
  <c r="J46" i="1"/>
  <c r="J45" i="1"/>
  <c r="J43" i="1"/>
  <c r="I42" i="1"/>
  <c r="J39" i="1"/>
  <c r="J38" i="1"/>
  <c r="J37" i="1"/>
  <c r="I34" i="1"/>
  <c r="I33" i="1"/>
  <c r="J33" i="1"/>
  <c r="J30" i="1"/>
  <c r="I30" i="1"/>
  <c r="J29" i="1"/>
  <c r="I27" i="1"/>
  <c r="I26" i="1"/>
  <c r="J25" i="1"/>
  <c r="J23" i="1"/>
  <c r="I22" i="1"/>
  <c r="J21" i="1"/>
  <c r="J19" i="1"/>
  <c r="I19" i="1"/>
  <c r="I18" i="1"/>
  <c r="J17" i="1"/>
  <c r="I15" i="1"/>
  <c r="J14" i="1"/>
  <c r="J13" i="1"/>
  <c r="J10" i="1"/>
  <c r="I35" i="1" l="1"/>
  <c r="I37" i="1"/>
  <c r="J34" i="1"/>
  <c r="I38" i="1"/>
  <c r="J42" i="1"/>
  <c r="I45" i="1"/>
  <c r="J11" i="1"/>
  <c r="J22" i="1"/>
  <c r="J16" i="1"/>
  <c r="J27" i="1"/>
  <c r="I10" i="1"/>
  <c r="J15" i="1"/>
  <c r="I21" i="1"/>
  <c r="J26" i="1"/>
  <c r="I41" i="1"/>
  <c r="I43" i="1"/>
  <c r="J18" i="1"/>
  <c r="I29" i="1"/>
  <c r="I14" i="1"/>
  <c r="I25" i="1"/>
  <c r="I9" i="1"/>
  <c r="I20" i="1"/>
  <c r="I28" i="1"/>
  <c r="I36" i="1"/>
  <c r="I44" i="1"/>
  <c r="I12" i="1"/>
  <c r="I23" i="1"/>
  <c r="I31" i="1"/>
  <c r="I39" i="1"/>
  <c r="I47" i="1"/>
  <c r="I13" i="1"/>
  <c r="I24" i="1"/>
  <c r="I32" i="1"/>
  <c r="I40" i="1"/>
  <c r="J48" i="1" l="1"/>
  <c r="J49" i="1"/>
</calcChain>
</file>

<file path=xl/sharedStrings.xml><?xml version="1.0" encoding="utf-8"?>
<sst xmlns="http://schemas.openxmlformats.org/spreadsheetml/2006/main" count="173" uniqueCount="138">
  <si>
    <t>ĐẠI HỌC ĐÀ NẴNG</t>
  </si>
  <si>
    <t>CỘNG HÒA XÃ HỘI CHỦ NGHĨA VIỆT NAM</t>
  </si>
  <si>
    <t>TRƯỜNG ĐẠI HỌC SƯ PHẠM KỸ THUẬT</t>
  </si>
  <si>
    <t>Độc lập - Tự do - Hạnh phúc</t>
  </si>
  <si>
    <t xml:space="preserve"> DANH SÁCH ĐƯỢC MIỄN GIẢM HỌC PHÍ HỌC KỲ II NĂM HỌC 2023 - 2024</t>
  </si>
  <si>
    <t xml:space="preserve">(Kèm theo quyết định số           /QĐ-ĐHSPKT ngày    tháng      năm 2024 </t>
  </si>
  <si>
    <t>của Hiệu trưởng Trường Đại học Sư phạm Kỹ thuật)</t>
  </si>
  <si>
    <t>TT</t>
  </si>
  <si>
    <t>Mã sinh viên</t>
  </si>
  <si>
    <t>Họ tên</t>
  </si>
  <si>
    <t>Ngày sinh</t>
  </si>
  <si>
    <t>Loại MG</t>
  </si>
  <si>
    <t>Tỉ lệ</t>
  </si>
  <si>
    <t>Số tài khoản</t>
  </si>
  <si>
    <t>Số tiền được miễn, giảm</t>
  </si>
  <si>
    <t>Ghi chú</t>
  </si>
  <si>
    <t>2050421200106</t>
  </si>
  <si>
    <t>TNLĐ</t>
  </si>
  <si>
    <t>21115043120170</t>
  </si>
  <si>
    <t>23115061122108</t>
  </si>
  <si>
    <t>21115053120335</t>
  </si>
  <si>
    <t>2050541200148</t>
  </si>
  <si>
    <t>22115041122145</t>
  </si>
  <si>
    <t>22115064122111</t>
  </si>
  <si>
    <t>2050441200115</t>
  </si>
  <si>
    <t xml:space="preserve">A </t>
  </si>
  <si>
    <t>Dân tộc</t>
  </si>
  <si>
    <t>23115042122410</t>
  </si>
  <si>
    <t>23115061122129</t>
  </si>
  <si>
    <t>2050421200108</t>
  </si>
  <si>
    <t>TB4/4</t>
  </si>
  <si>
    <t>1911505410111</t>
  </si>
  <si>
    <t>TB3/4</t>
  </si>
  <si>
    <t>22115042122208</t>
  </si>
  <si>
    <t>Dân tộc HN,CN</t>
  </si>
  <si>
    <t>21115051220113</t>
  </si>
  <si>
    <t>LS</t>
  </si>
  <si>
    <t>21115042120115</t>
  </si>
  <si>
    <t>22115053122215</t>
  </si>
  <si>
    <t>2050411200139</t>
  </si>
  <si>
    <t>MC</t>
  </si>
  <si>
    <t>22115051222321</t>
  </si>
  <si>
    <t>2050531200218</t>
  </si>
  <si>
    <t>21115043120131</t>
  </si>
  <si>
    <t>21115053120332</t>
  </si>
  <si>
    <t>1911506110225</t>
  </si>
  <si>
    <t>2050421200176</t>
  </si>
  <si>
    <t>22115073122117</t>
  </si>
  <si>
    <t>TB2/4</t>
  </si>
  <si>
    <t>2050531200244</t>
  </si>
  <si>
    <t>22115141122115</t>
  </si>
  <si>
    <t>23115055122235</t>
  </si>
  <si>
    <t>23115067122147</t>
  </si>
  <si>
    <t>22115053122137</t>
  </si>
  <si>
    <t>22115043122238</t>
  </si>
  <si>
    <t>22115042122272</t>
  </si>
  <si>
    <t>23115053122347</t>
  </si>
  <si>
    <t>Khuyết tật</t>
  </si>
  <si>
    <t>2050531200360</t>
  </si>
  <si>
    <t>23115061122304</t>
  </si>
  <si>
    <t>Con CB</t>
  </si>
  <si>
    <t>23115044122314</t>
  </si>
  <si>
    <t>23115061122218</t>
  </si>
  <si>
    <t>21115041120233</t>
  </si>
  <si>
    <t>21115041120159</t>
  </si>
  <si>
    <t>23115055122239</t>
  </si>
  <si>
    <t>Phạm Phương Bảo</t>
  </si>
  <si>
    <t>Tâm</t>
  </si>
  <si>
    <t xml:space="preserve">Huỳnh Quốc </t>
  </si>
  <si>
    <t>Bảo</t>
  </si>
  <si>
    <t xml:space="preserve">Hoàng Thế </t>
  </si>
  <si>
    <t xml:space="preserve">Phan Văn </t>
  </si>
  <si>
    <t>Cường</t>
  </si>
  <si>
    <t xml:space="preserve">Nguyễn Hữu Phương </t>
  </si>
  <si>
    <t>Nam</t>
  </si>
  <si>
    <t xml:space="preserve">Nguyễn Thái </t>
  </si>
  <si>
    <t>Nhật</t>
  </si>
  <si>
    <t xml:space="preserve">Phan Huy </t>
  </si>
  <si>
    <t>Phong</t>
  </si>
  <si>
    <t xml:space="preserve">Võ Văn </t>
  </si>
  <si>
    <t>Thiện</t>
  </si>
  <si>
    <t>Chiến</t>
  </si>
  <si>
    <t xml:space="preserve">A Pô Lê </t>
  </si>
  <si>
    <t>Hữu</t>
  </si>
  <si>
    <t xml:space="preserve">Phạm Văn </t>
  </si>
  <si>
    <t>Phúc</t>
  </si>
  <si>
    <t xml:space="preserve">Trần Thái </t>
  </si>
  <si>
    <t>Bình</t>
  </si>
  <si>
    <t xml:space="preserve">Trần Khương </t>
  </si>
  <si>
    <t>Đạt</t>
  </si>
  <si>
    <t xml:space="preserve">Mạc Kỳ </t>
  </si>
  <si>
    <t>Dĩ</t>
  </si>
  <si>
    <t xml:space="preserve">Nguyễn Đình </t>
  </si>
  <si>
    <t>Đức</t>
  </si>
  <si>
    <t xml:space="preserve">Bùi Xuân Công </t>
  </si>
  <si>
    <t>Hậu</t>
  </si>
  <si>
    <t xml:space="preserve">Nguyễn Thị </t>
  </si>
  <si>
    <t>Huệ</t>
  </si>
  <si>
    <t xml:space="preserve">Nguyễn Ngọc </t>
  </si>
  <si>
    <t>Hưng</t>
  </si>
  <si>
    <t xml:space="preserve">Phạm Đức </t>
  </si>
  <si>
    <t>Huy</t>
  </si>
  <si>
    <t xml:space="preserve">Đinh Hòa </t>
  </si>
  <si>
    <t>Khuyên</t>
  </si>
  <si>
    <t xml:space="preserve">TrầN Lê TuấN </t>
  </si>
  <si>
    <t>Kiệt</t>
  </si>
  <si>
    <t xml:space="preserve">Đào Đức </t>
  </si>
  <si>
    <t>Mạnh</t>
  </si>
  <si>
    <t xml:space="preserve">Lê Hoài </t>
  </si>
  <si>
    <t xml:space="preserve">Nguyễn Văn </t>
  </si>
  <si>
    <t>Nghiệp</t>
  </si>
  <si>
    <t xml:space="preserve">Lê Hạnh Khôi </t>
  </si>
  <si>
    <t>Nguyên</t>
  </si>
  <si>
    <t xml:space="preserve">Lương Hàn </t>
  </si>
  <si>
    <t xml:space="preserve">Phan Công </t>
  </si>
  <si>
    <t>Phước</t>
  </si>
  <si>
    <t xml:space="preserve">Lê Văn </t>
  </si>
  <si>
    <t>Ry</t>
  </si>
  <si>
    <t xml:space="preserve">Phạm Bảo </t>
  </si>
  <si>
    <t>Thành</t>
  </si>
  <si>
    <t xml:space="preserve">NguyễN ĐìNh </t>
  </si>
  <si>
    <t>Thi</t>
  </si>
  <si>
    <t xml:space="preserve">Nguyễn Minh </t>
  </si>
  <si>
    <t>Trí</t>
  </si>
  <si>
    <t xml:space="preserve">Phan Đức </t>
  </si>
  <si>
    <t>Việt</t>
  </si>
  <si>
    <t xml:space="preserve">Hà Công </t>
  </si>
  <si>
    <t>Vinh</t>
  </si>
  <si>
    <t xml:space="preserve">Trần Kim </t>
  </si>
  <si>
    <t>Vũ</t>
  </si>
  <si>
    <t xml:space="preserve">Nguyễn Thành </t>
  </si>
  <si>
    <t xml:space="preserve">Nguyễn Hữu </t>
  </si>
  <si>
    <t>Hiếu</t>
  </si>
  <si>
    <t xml:space="preserve">Ngô Gia </t>
  </si>
  <si>
    <t>Khánh</t>
  </si>
  <si>
    <t xml:space="preserve">Trần Bảo </t>
  </si>
  <si>
    <t xml:space="preserve">Bùi Đức </t>
  </si>
  <si>
    <t>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</si>
</sst>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.00\ _₫_-;\-* #,##0.00\ _₫_-;_-* &quot;-&quot;??\ _₫_-;_-@_-"/>
    <numFmt numFmtId="165" formatCode="_-* #,##0\ _₫_-;\-* #,##0\ _₫_-;_-* &quot;-&quot;??\ _₫_-;_-@_-"/>
  </numFmts>
  <fonts count="8" x14ac:knownFonts="1">
    <font>
      <sz val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41" fontId="5" fillId="0" borderId="0" xfId="2" applyFont="1" applyAlignment="1">
      <alignment horizontal="center" vertical="center"/>
    </xf>
  </cellXfs>
  <cellStyles count="4">
    <cellStyle name="Comma" xfId="1" builtinId="3"/>
    <cellStyle name="Comma [0]" xfId="2" builtinId="6"/>
    <cellStyle name="Normal" xfId="0" builtinId="0"/>
    <cellStyle name="Normal_Sheet1" xfId="3" xr:uid="{AE9748B4-D87C-7745-AA5C-56B5266F92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953079</xdr:colOff>
      <xdr:row>2</xdr:row>
      <xdr:rowOff>38100</xdr:rowOff>
    </xdr:from>
    <xdr:to>
      <xdr:col>3</xdr:col>
      <xdr:colOff>1269104</xdr:colOff>
      <xdr:row>2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DC0BBDF-5869-2D47-AF53-61AC6D0A928B}"/>
            </a:ext>
          </a:extLst>
        </xdr:cNvPr>
        <xdr:cNvCxnSpPr/>
      </xdr:nvCxnSpPr>
      <xdr:spPr>
        <a:xfrm>
          <a:off x="1372179" y="495300"/>
          <a:ext cx="341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2</xdr:row>
      <xdr:rowOff>38100</xdr:rowOff>
    </xdr:from>
    <xdr:to>
      <xdr:col>9</xdr:col>
      <xdr:colOff>720725</xdr:colOff>
      <xdr:row>2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2FC9C6F-F97F-074A-B8F7-BAC0DFA04168}"/>
            </a:ext>
          </a:extLst>
        </xdr:cNvPr>
        <xdr:cNvCxnSpPr/>
      </xdr:nvCxnSpPr>
      <xdr:spPr>
        <a:xfrm flipV="1">
          <a:off x="7858125" y="495300"/>
          <a:ext cx="15970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ngoclinh\Downloads\MGHP223.xls" TargetMode="External"/><Relationship Id="rId1" Type="http://schemas.openxmlformats.org/officeDocument/2006/relationships/externalLinkPath" Target="file:///C:\Users\Admin\Documents\Zalo%20Received%20Files\MGHP2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ui Anh Thanh"/>
      <sheetName val="223"/>
      <sheetName val="DATAMIENGIAMHK223"/>
      <sheetName val="Tính"/>
      <sheetName val="Sheet2"/>
      <sheetName val="Gui Nam"/>
    </sheetNames>
    <sheetDataSet>
      <sheetData sheetId="0"/>
      <sheetData sheetId="1"/>
      <sheetData sheetId="2">
        <row r="1">
          <cell r="M1" t="str">
            <v>Tỷ lệ</v>
          </cell>
          <cell r="N1" t="str">
            <v>TK</v>
          </cell>
        </row>
        <row r="2">
          <cell r="L2">
            <v>2050421200106</v>
          </cell>
          <cell r="M2">
            <v>50</v>
          </cell>
          <cell r="N2" t="str">
            <v>101872499978</v>
          </cell>
        </row>
        <row r="3">
          <cell r="L3">
            <v>21115043120170</v>
          </cell>
          <cell r="M3">
            <v>50</v>
          </cell>
          <cell r="N3" t="str">
            <v>108875331936</v>
          </cell>
        </row>
        <row r="4">
          <cell r="L4">
            <v>23115061122108</v>
          </cell>
          <cell r="M4">
            <v>50</v>
          </cell>
          <cell r="N4" t="str">
            <v>107880014281</v>
          </cell>
        </row>
        <row r="5">
          <cell r="L5">
            <v>21115053120335</v>
          </cell>
          <cell r="M5">
            <v>50</v>
          </cell>
          <cell r="N5" t="str">
            <v>106875164678</v>
          </cell>
        </row>
        <row r="6">
          <cell r="L6">
            <v>2050541200148</v>
          </cell>
          <cell r="M6">
            <v>50</v>
          </cell>
          <cell r="N6" t="str">
            <v>104872500093</v>
          </cell>
        </row>
        <row r="7">
          <cell r="L7">
            <v>22115041122145</v>
          </cell>
          <cell r="M7">
            <v>50</v>
          </cell>
          <cell r="N7" t="str">
            <v>107877455562</v>
          </cell>
        </row>
        <row r="8">
          <cell r="L8">
            <v>1911505120147</v>
          </cell>
          <cell r="M8" t="e">
            <v>#N/A</v>
          </cell>
          <cell r="N8" t="e">
            <v>#N/A</v>
          </cell>
        </row>
        <row r="9">
          <cell r="L9">
            <v>22115064122111</v>
          </cell>
          <cell r="M9">
            <v>50</v>
          </cell>
          <cell r="N9" t="str">
            <v>107877456067</v>
          </cell>
        </row>
        <row r="10">
          <cell r="L10">
            <v>2050441200115</v>
          </cell>
          <cell r="M10">
            <v>70</v>
          </cell>
          <cell r="N10" t="str">
            <v>103872499105</v>
          </cell>
        </row>
        <row r="11">
          <cell r="L11">
            <v>23115042122410</v>
          </cell>
          <cell r="M11">
            <v>70</v>
          </cell>
          <cell r="N11">
            <v>0</v>
          </cell>
        </row>
        <row r="12">
          <cell r="L12">
            <v>23115061122129</v>
          </cell>
          <cell r="M12">
            <v>70</v>
          </cell>
          <cell r="N12" t="str">
            <v>106880014600</v>
          </cell>
        </row>
        <row r="13">
          <cell r="L13">
            <v>1911505510237</v>
          </cell>
          <cell r="M13" t="e">
            <v>#N/A</v>
          </cell>
          <cell r="N13" t="e">
            <v>#N/A</v>
          </cell>
        </row>
        <row r="14">
          <cell r="L14">
            <v>2050421200108</v>
          </cell>
          <cell r="M14">
            <v>100</v>
          </cell>
          <cell r="N14" t="str">
            <v>107873272847</v>
          </cell>
        </row>
        <row r="15">
          <cell r="L15">
            <v>1911506110102</v>
          </cell>
          <cell r="M15" t="e">
            <v>#N/A</v>
          </cell>
          <cell r="N15" t="e">
            <v>#N/A</v>
          </cell>
        </row>
        <row r="16">
          <cell r="L16">
            <v>1911505120102</v>
          </cell>
          <cell r="M16" t="e">
            <v>#N/A</v>
          </cell>
          <cell r="N16" t="e">
            <v>#N/A</v>
          </cell>
        </row>
        <row r="17">
          <cell r="L17">
            <v>1911505410111</v>
          </cell>
          <cell r="M17">
            <v>100</v>
          </cell>
          <cell r="N17" t="str">
            <v>100870524677</v>
          </cell>
        </row>
        <row r="18">
          <cell r="L18">
            <v>22115042122208</v>
          </cell>
          <cell r="M18">
            <v>100</v>
          </cell>
          <cell r="N18" t="str">
            <v>109877456411</v>
          </cell>
        </row>
        <row r="19">
          <cell r="L19">
            <v>1911505120109</v>
          </cell>
          <cell r="M19" t="e">
            <v>#N/A</v>
          </cell>
          <cell r="N19" t="e">
            <v>#N/A</v>
          </cell>
        </row>
        <row r="20">
          <cell r="L20">
            <v>21115051220113</v>
          </cell>
          <cell r="M20">
            <v>100</v>
          </cell>
          <cell r="N20" t="str">
            <v>108875094879</v>
          </cell>
        </row>
        <row r="21">
          <cell r="L21">
            <v>21115042120115</v>
          </cell>
          <cell r="M21">
            <v>100</v>
          </cell>
          <cell r="N21" t="str">
            <v>100875331907</v>
          </cell>
        </row>
        <row r="22">
          <cell r="L22">
            <v>22115053122215</v>
          </cell>
          <cell r="M22">
            <v>100</v>
          </cell>
          <cell r="N22" t="str">
            <v>106877455633</v>
          </cell>
        </row>
        <row r="23">
          <cell r="L23">
            <v>2050411200139</v>
          </cell>
          <cell r="M23">
            <v>100</v>
          </cell>
          <cell r="N23" t="str">
            <v>109872499560</v>
          </cell>
        </row>
        <row r="24">
          <cell r="L24">
            <v>23115041122323</v>
          </cell>
          <cell r="M24" t="e">
            <v>#N/A</v>
          </cell>
          <cell r="N24" t="e">
            <v>#N/A</v>
          </cell>
        </row>
        <row r="25">
          <cell r="L25">
            <v>22115051222321</v>
          </cell>
          <cell r="M25">
            <v>100</v>
          </cell>
          <cell r="N25" t="str">
            <v>109877456735</v>
          </cell>
        </row>
        <row r="26">
          <cell r="L26">
            <v>2050531200218</v>
          </cell>
          <cell r="M26">
            <v>100</v>
          </cell>
          <cell r="N26" t="str">
            <v>108872499598</v>
          </cell>
        </row>
        <row r="27">
          <cell r="L27">
            <v>21115043120131</v>
          </cell>
          <cell r="M27">
            <v>100</v>
          </cell>
          <cell r="N27" t="str">
            <v>104875265936</v>
          </cell>
        </row>
        <row r="28">
          <cell r="L28">
            <v>1911504210260</v>
          </cell>
          <cell r="M28" t="e">
            <v>#N/A</v>
          </cell>
          <cell r="N28" t="e">
            <v>#N/A</v>
          </cell>
        </row>
        <row r="29">
          <cell r="L29">
            <v>21115053120332</v>
          </cell>
          <cell r="M29">
            <v>100</v>
          </cell>
          <cell r="N29" t="str">
            <v>109875164699</v>
          </cell>
        </row>
        <row r="30">
          <cell r="L30">
            <v>1911506110225</v>
          </cell>
          <cell r="M30">
            <v>100</v>
          </cell>
          <cell r="N30" t="str">
            <v>109870524798</v>
          </cell>
        </row>
        <row r="31">
          <cell r="L31">
            <v>2050421200176</v>
          </cell>
          <cell r="M31">
            <v>100</v>
          </cell>
          <cell r="N31" t="str">
            <v>102872499160</v>
          </cell>
        </row>
        <row r="32">
          <cell r="L32">
            <v>22115073122117</v>
          </cell>
          <cell r="M32">
            <v>100</v>
          </cell>
          <cell r="N32" t="str">
            <v>103877456717</v>
          </cell>
        </row>
        <row r="33">
          <cell r="L33">
            <v>2050531200244</v>
          </cell>
          <cell r="M33">
            <v>100</v>
          </cell>
          <cell r="N33" t="str">
            <v/>
          </cell>
        </row>
        <row r="34">
          <cell r="L34">
            <v>1811505520137</v>
          </cell>
          <cell r="M34" t="e">
            <v>#N/A</v>
          </cell>
          <cell r="N34" t="e">
            <v>#N/A</v>
          </cell>
        </row>
        <row r="35">
          <cell r="L35">
            <v>22115141122115</v>
          </cell>
          <cell r="M35">
            <v>100</v>
          </cell>
          <cell r="N35" t="str">
            <v>101877456158</v>
          </cell>
        </row>
        <row r="36">
          <cell r="L36">
            <v>23115055122235</v>
          </cell>
          <cell r="M36">
            <v>100</v>
          </cell>
          <cell r="N36" t="str">
            <v>103880014316</v>
          </cell>
        </row>
        <row r="37">
          <cell r="L37">
            <v>1911505120238</v>
          </cell>
          <cell r="M37" t="e">
            <v>#N/A</v>
          </cell>
          <cell r="N37" t="e">
            <v>#N/A</v>
          </cell>
        </row>
        <row r="38">
          <cell r="L38">
            <v>23115067122147</v>
          </cell>
          <cell r="M38">
            <v>100</v>
          </cell>
          <cell r="N38" t="str">
            <v>100880014921</v>
          </cell>
        </row>
        <row r="39">
          <cell r="L39">
            <v>22115053122137</v>
          </cell>
          <cell r="M39">
            <v>100</v>
          </cell>
          <cell r="N39" t="str">
            <v>102877456145</v>
          </cell>
        </row>
        <row r="40">
          <cell r="L40">
            <v>1911505310267</v>
          </cell>
          <cell r="M40" t="e">
            <v>#N/A</v>
          </cell>
          <cell r="N40" t="e">
            <v>#N/A</v>
          </cell>
        </row>
        <row r="41">
          <cell r="L41">
            <v>1911504210145</v>
          </cell>
          <cell r="M41" t="e">
            <v>#N/A</v>
          </cell>
          <cell r="N41" t="e">
            <v>#N/A</v>
          </cell>
        </row>
        <row r="42">
          <cell r="L42">
            <v>22115043122238</v>
          </cell>
          <cell r="M42">
            <v>100</v>
          </cell>
          <cell r="N42" t="str">
            <v/>
          </cell>
        </row>
        <row r="43">
          <cell r="L43">
            <v>22115042122272</v>
          </cell>
          <cell r="M43">
            <v>100</v>
          </cell>
          <cell r="N43" t="str">
            <v>100877456517</v>
          </cell>
        </row>
        <row r="44">
          <cell r="L44">
            <v>23115053122347</v>
          </cell>
          <cell r="M44">
            <v>100</v>
          </cell>
          <cell r="N44" t="str">
            <v>104880015089</v>
          </cell>
        </row>
        <row r="45">
          <cell r="L45">
            <v>2050531200360</v>
          </cell>
          <cell r="M45">
            <v>100</v>
          </cell>
          <cell r="N45" t="str">
            <v>109872499776</v>
          </cell>
        </row>
        <row r="46">
          <cell r="L46">
            <v>23115061122304</v>
          </cell>
          <cell r="M46">
            <v>50</v>
          </cell>
          <cell r="N46" t="str">
            <v>102880015124</v>
          </cell>
        </row>
        <row r="47">
          <cell r="L47">
            <v>23115044122314</v>
          </cell>
          <cell r="M47">
            <v>50</v>
          </cell>
          <cell r="N47" t="str">
            <v>107880013964</v>
          </cell>
        </row>
        <row r="48">
          <cell r="L48">
            <v>23115061122218</v>
          </cell>
          <cell r="M48">
            <v>50</v>
          </cell>
          <cell r="N48" t="str">
            <v>106880014088</v>
          </cell>
        </row>
        <row r="49">
          <cell r="L49">
            <v>1911506410117</v>
          </cell>
          <cell r="M49" t="e">
            <v>#N/A</v>
          </cell>
          <cell r="N49" t="e">
            <v>#N/A</v>
          </cell>
        </row>
        <row r="50">
          <cell r="L50">
            <v>21115041120233</v>
          </cell>
          <cell r="M50">
            <v>50</v>
          </cell>
          <cell r="N50" t="str">
            <v>109875101825</v>
          </cell>
        </row>
        <row r="51">
          <cell r="L51">
            <v>21115041120159</v>
          </cell>
          <cell r="M51">
            <v>50</v>
          </cell>
          <cell r="N51" t="str">
            <v>104875074099</v>
          </cell>
        </row>
        <row r="52">
          <cell r="L52">
            <v>23115055122239</v>
          </cell>
          <cell r="M52">
            <v>100</v>
          </cell>
          <cell r="N52" t="str">
            <v>104880014148</v>
          </cell>
        </row>
        <row r="53">
          <cell r="L53">
            <v>23115042122410</v>
          </cell>
          <cell r="M53">
            <v>70</v>
          </cell>
          <cell r="N53">
            <v>0</v>
          </cell>
        </row>
      </sheetData>
      <sheetData sheetId="3"/>
      <sheetData sheetId="4"/>
      <sheetData sheetId="5">
        <row r="1">
          <cell r="B1" t="str">
            <v>MaSV</v>
          </cell>
          <cell r="C1" t="str">
            <v>Số tiền MG</v>
          </cell>
        </row>
        <row r="2">
          <cell r="B2">
            <v>2050421200106</v>
          </cell>
          <cell r="C2">
            <v>3619500</v>
          </cell>
        </row>
        <row r="3">
          <cell r="B3">
            <v>21115043120170</v>
          </cell>
          <cell r="C3">
            <v>3980500</v>
          </cell>
        </row>
        <row r="4">
          <cell r="B4">
            <v>23115061122108</v>
          </cell>
          <cell r="C4">
            <v>3352000</v>
          </cell>
        </row>
        <row r="5">
          <cell r="B5">
            <v>21115053120335</v>
          </cell>
          <cell r="C5">
            <v>3142500</v>
          </cell>
        </row>
        <row r="6">
          <cell r="B6">
            <v>2050541200148</v>
          </cell>
          <cell r="C6">
            <v>2205000.0000000005</v>
          </cell>
        </row>
        <row r="7">
          <cell r="B7">
            <v>22115041122145</v>
          </cell>
          <cell r="C7">
            <v>3352000</v>
          </cell>
        </row>
        <row r="8">
          <cell r="B8">
            <v>22115064122111</v>
          </cell>
          <cell r="C8">
            <v>3142500</v>
          </cell>
        </row>
        <row r="9">
          <cell r="B9">
            <v>2050441200115</v>
          </cell>
          <cell r="C9">
            <v>3598700</v>
          </cell>
        </row>
        <row r="10">
          <cell r="B10">
            <v>23115061122129</v>
          </cell>
          <cell r="C10">
            <v>5279400</v>
          </cell>
        </row>
        <row r="11">
          <cell r="B11">
            <v>2050421200108</v>
          </cell>
          <cell r="C11">
            <v>4716000</v>
          </cell>
        </row>
        <row r="12">
          <cell r="B12">
            <v>1911505410111</v>
          </cell>
          <cell r="C12">
            <v>1700000</v>
          </cell>
        </row>
        <row r="13">
          <cell r="B13">
            <v>22115042122208</v>
          </cell>
          <cell r="C13">
            <v>6704000</v>
          </cell>
        </row>
        <row r="14">
          <cell r="B14">
            <v>21115051220113</v>
          </cell>
          <cell r="C14">
            <v>5447000</v>
          </cell>
        </row>
        <row r="15">
          <cell r="B15">
            <v>21115042120115</v>
          </cell>
          <cell r="C15">
            <v>3352000</v>
          </cell>
        </row>
        <row r="16">
          <cell r="B16">
            <v>22115053122215</v>
          </cell>
          <cell r="C16">
            <v>7961000</v>
          </cell>
        </row>
        <row r="17">
          <cell r="B17">
            <v>2050411200139</v>
          </cell>
          <cell r="C17">
            <v>4725000</v>
          </cell>
        </row>
        <row r="18">
          <cell r="B18">
            <v>22115051222321</v>
          </cell>
          <cell r="C18">
            <v>4609000</v>
          </cell>
        </row>
        <row r="19">
          <cell r="B19">
            <v>2050531200218</v>
          </cell>
          <cell r="C19">
            <v>8698000</v>
          </cell>
        </row>
        <row r="20">
          <cell r="B20">
            <v>21115043120131</v>
          </cell>
          <cell r="C20">
            <v>6704000</v>
          </cell>
        </row>
        <row r="21">
          <cell r="B21">
            <v>21115053120332</v>
          </cell>
          <cell r="C21">
            <v>5866000</v>
          </cell>
        </row>
        <row r="22">
          <cell r="B22">
            <v>1911506110225</v>
          </cell>
          <cell r="C22">
            <v>3670000</v>
          </cell>
        </row>
        <row r="23">
          <cell r="B23">
            <v>2050421200176</v>
          </cell>
          <cell r="C23">
            <v>1676000</v>
          </cell>
        </row>
        <row r="24">
          <cell r="B24">
            <v>22115073122117</v>
          </cell>
          <cell r="C24">
            <v>7961000</v>
          </cell>
        </row>
        <row r="25">
          <cell r="B25">
            <v>2050531200244</v>
          </cell>
          <cell r="C25">
            <v>4190000</v>
          </cell>
        </row>
        <row r="26">
          <cell r="B26">
            <v>22115141122115</v>
          </cell>
          <cell r="C26">
            <v>8380000</v>
          </cell>
        </row>
        <row r="27">
          <cell r="B27">
            <v>23115055122235</v>
          </cell>
          <cell r="C27">
            <v>8380000</v>
          </cell>
        </row>
        <row r="28">
          <cell r="B28">
            <v>23115067122147</v>
          </cell>
          <cell r="C28">
            <v>7542000</v>
          </cell>
        </row>
        <row r="29">
          <cell r="B29">
            <v>22115053122137</v>
          </cell>
          <cell r="C29">
            <v>8799000</v>
          </cell>
        </row>
        <row r="30">
          <cell r="B30">
            <v>22115043122238</v>
          </cell>
          <cell r="C30">
            <v>6285000</v>
          </cell>
        </row>
        <row r="31">
          <cell r="B31">
            <v>22115042122272</v>
          </cell>
          <cell r="C31">
            <v>7542000</v>
          </cell>
        </row>
        <row r="32">
          <cell r="B32">
            <v>23115053122347</v>
          </cell>
          <cell r="C32">
            <v>8799000</v>
          </cell>
        </row>
        <row r="33">
          <cell r="B33">
            <v>2050531200360</v>
          </cell>
          <cell r="C33">
            <v>4725000</v>
          </cell>
        </row>
        <row r="34">
          <cell r="B34">
            <v>23115061122304</v>
          </cell>
          <cell r="C34">
            <v>3142500</v>
          </cell>
        </row>
        <row r="35">
          <cell r="B35">
            <v>23115044122314</v>
          </cell>
          <cell r="C35">
            <v>3142500</v>
          </cell>
        </row>
        <row r="36">
          <cell r="B36">
            <v>23115061122218</v>
          </cell>
          <cell r="C36">
            <v>4190000</v>
          </cell>
        </row>
        <row r="37">
          <cell r="B37">
            <v>21115041120233</v>
          </cell>
          <cell r="C37">
            <v>4190000</v>
          </cell>
        </row>
        <row r="38">
          <cell r="B38">
            <v>21115041120159</v>
          </cell>
          <cell r="C38">
            <v>3142500</v>
          </cell>
        </row>
        <row r="39">
          <cell r="B39">
            <v>23115055122239</v>
          </cell>
          <cell r="C39">
            <v>7123000</v>
          </cell>
        </row>
        <row r="40">
          <cell r="C40">
            <v>195033600</v>
          </cell>
        </row>
        <row r="41">
          <cell r="B41" t="str">
            <v>MaSV</v>
          </cell>
          <cell r="C41" t="str">
            <v>Số tiền MG</v>
          </cell>
        </row>
        <row r="42">
          <cell r="B42">
            <v>23115042122410</v>
          </cell>
          <cell r="C42">
            <v>6159300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3F320-1151-6544-8FC0-C98B86074928}">
  <dimension ref="A1:K49"/>
  <sheetViews>
    <sheetView tabSelected="1" workbookViewId="0">
      <selection activeCell="L50" sqref="L50"/>
    </sheetView>
  </sheetViews>
  <sheetFormatPr defaultColWidth="9.140625" defaultRowHeight="18" customHeight="1" x14ac:dyDescent="0.2"/>
  <cols>
    <col min="1" max="1" width="5.42578125" style="25" customWidth="1"/>
    <col min="2" max="3" width="20.28515625" style="32" customWidth="1"/>
    <col min="4" max="4" width="26.28515625" style="25" customWidth="1"/>
    <col min="5" max="5" width="9.85546875" style="25" customWidth="1"/>
    <col min="6" max="6" width="13.140625" style="25" customWidth="1"/>
    <col min="7" max="7" width="11.7109375" style="25" customWidth="1"/>
    <col min="8" max="8" width="8.28515625" style="25" customWidth="1"/>
    <col min="9" max="9" width="15.7109375" style="25" customWidth="1"/>
    <col min="10" max="10" width="17.5703125" style="32" customWidth="1"/>
    <col min="11" max="11" width="17.85546875" style="25" customWidth="1"/>
    <col min="12" max="246" width="9.140625" style="25"/>
    <col min="247" max="247" width="5.42578125" style="25" customWidth="1"/>
    <col min="248" max="249" width="20.28515625" style="25" customWidth="1"/>
    <col min="250" max="250" width="26.28515625" style="25" customWidth="1"/>
    <col min="251" max="251" width="9.85546875" style="25" customWidth="1"/>
    <col min="252" max="252" width="13.140625" style="25" customWidth="1"/>
    <col min="253" max="253" width="11.7109375" style="25" customWidth="1"/>
    <col min="254" max="254" width="6.42578125" style="25" customWidth="1"/>
    <col min="255" max="255" width="15.7109375" style="25" customWidth="1"/>
    <col min="256" max="256" width="14.42578125" style="25" customWidth="1"/>
    <col min="257" max="257" width="27" style="25" customWidth="1"/>
    <col min="258" max="502" width="9.140625" style="25"/>
    <col min="503" max="503" width="5.42578125" style="25" customWidth="1"/>
    <col min="504" max="505" width="20.28515625" style="25" customWidth="1"/>
    <col min="506" max="506" width="26.28515625" style="25" customWidth="1"/>
    <col min="507" max="507" width="9.85546875" style="25" customWidth="1"/>
    <col min="508" max="508" width="13.140625" style="25" customWidth="1"/>
    <col min="509" max="509" width="11.7109375" style="25" customWidth="1"/>
    <col min="510" max="510" width="6.42578125" style="25" customWidth="1"/>
    <col min="511" max="511" width="15.7109375" style="25" customWidth="1"/>
    <col min="512" max="512" width="14.42578125" style="25" customWidth="1"/>
    <col min="513" max="513" width="27" style="25" customWidth="1"/>
    <col min="514" max="758" width="9.140625" style="25"/>
    <col min="759" max="759" width="5.42578125" style="25" customWidth="1"/>
    <col min="760" max="761" width="20.28515625" style="25" customWidth="1"/>
    <col min="762" max="762" width="26.28515625" style="25" customWidth="1"/>
    <col min="763" max="763" width="9.85546875" style="25" customWidth="1"/>
    <col min="764" max="764" width="13.140625" style="25" customWidth="1"/>
    <col min="765" max="765" width="11.7109375" style="25" customWidth="1"/>
    <col min="766" max="766" width="6.42578125" style="25" customWidth="1"/>
    <col min="767" max="767" width="15.7109375" style="25" customWidth="1"/>
    <col min="768" max="768" width="14.42578125" style="25" customWidth="1"/>
    <col min="769" max="769" width="27" style="25" customWidth="1"/>
    <col min="770" max="1014" width="9.140625" style="25"/>
    <col min="1015" max="1015" width="5.42578125" style="25" customWidth="1"/>
    <col min="1016" max="1017" width="20.28515625" style="25" customWidth="1"/>
    <col min="1018" max="1018" width="26.28515625" style="25" customWidth="1"/>
    <col min="1019" max="1019" width="9.85546875" style="25" customWidth="1"/>
    <col min="1020" max="1020" width="13.140625" style="25" customWidth="1"/>
    <col min="1021" max="1021" width="11.7109375" style="25" customWidth="1"/>
    <col min="1022" max="1022" width="6.42578125" style="25" customWidth="1"/>
    <col min="1023" max="1023" width="15.7109375" style="25" customWidth="1"/>
    <col min="1024" max="1024" width="14.42578125" style="25" customWidth="1"/>
    <col min="1025" max="1025" width="27" style="25" customWidth="1"/>
    <col min="1026" max="1270" width="9.140625" style="25"/>
    <col min="1271" max="1271" width="5.42578125" style="25" customWidth="1"/>
    <col min="1272" max="1273" width="20.28515625" style="25" customWidth="1"/>
    <col min="1274" max="1274" width="26.28515625" style="25" customWidth="1"/>
    <col min="1275" max="1275" width="9.85546875" style="25" customWidth="1"/>
    <col min="1276" max="1276" width="13.140625" style="25" customWidth="1"/>
    <col min="1277" max="1277" width="11.7109375" style="25" customWidth="1"/>
    <col min="1278" max="1278" width="6.42578125" style="25" customWidth="1"/>
    <col min="1279" max="1279" width="15.7109375" style="25" customWidth="1"/>
    <col min="1280" max="1280" width="14.42578125" style="25" customWidth="1"/>
    <col min="1281" max="1281" width="27" style="25" customWidth="1"/>
    <col min="1282" max="1526" width="9.140625" style="25"/>
    <col min="1527" max="1527" width="5.42578125" style="25" customWidth="1"/>
    <col min="1528" max="1529" width="20.28515625" style="25" customWidth="1"/>
    <col min="1530" max="1530" width="26.28515625" style="25" customWidth="1"/>
    <col min="1531" max="1531" width="9.85546875" style="25" customWidth="1"/>
    <col min="1532" max="1532" width="13.140625" style="25" customWidth="1"/>
    <col min="1533" max="1533" width="11.7109375" style="25" customWidth="1"/>
    <col min="1534" max="1534" width="6.42578125" style="25" customWidth="1"/>
    <col min="1535" max="1535" width="15.7109375" style="25" customWidth="1"/>
    <col min="1536" max="1536" width="14.42578125" style="25" customWidth="1"/>
    <col min="1537" max="1537" width="27" style="25" customWidth="1"/>
    <col min="1538" max="1782" width="9.140625" style="25"/>
    <col min="1783" max="1783" width="5.42578125" style="25" customWidth="1"/>
    <col min="1784" max="1785" width="20.28515625" style="25" customWidth="1"/>
    <col min="1786" max="1786" width="26.28515625" style="25" customWidth="1"/>
    <col min="1787" max="1787" width="9.85546875" style="25" customWidth="1"/>
    <col min="1788" max="1788" width="13.140625" style="25" customWidth="1"/>
    <col min="1789" max="1789" width="11.7109375" style="25" customWidth="1"/>
    <col min="1790" max="1790" width="6.42578125" style="25" customWidth="1"/>
    <col min="1791" max="1791" width="15.7109375" style="25" customWidth="1"/>
    <col min="1792" max="1792" width="14.42578125" style="25" customWidth="1"/>
    <col min="1793" max="1793" width="27" style="25" customWidth="1"/>
    <col min="1794" max="2038" width="9.140625" style="25"/>
    <col min="2039" max="2039" width="5.42578125" style="25" customWidth="1"/>
    <col min="2040" max="2041" width="20.28515625" style="25" customWidth="1"/>
    <col min="2042" max="2042" width="26.28515625" style="25" customWidth="1"/>
    <col min="2043" max="2043" width="9.85546875" style="25" customWidth="1"/>
    <col min="2044" max="2044" width="13.140625" style="25" customWidth="1"/>
    <col min="2045" max="2045" width="11.7109375" style="25" customWidth="1"/>
    <col min="2046" max="2046" width="6.42578125" style="25" customWidth="1"/>
    <col min="2047" max="2047" width="15.7109375" style="25" customWidth="1"/>
    <col min="2048" max="2048" width="14.42578125" style="25" customWidth="1"/>
    <col min="2049" max="2049" width="27" style="25" customWidth="1"/>
    <col min="2050" max="2294" width="9.140625" style="25"/>
    <col min="2295" max="2295" width="5.42578125" style="25" customWidth="1"/>
    <col min="2296" max="2297" width="20.28515625" style="25" customWidth="1"/>
    <col min="2298" max="2298" width="26.28515625" style="25" customWidth="1"/>
    <col min="2299" max="2299" width="9.85546875" style="25" customWidth="1"/>
    <col min="2300" max="2300" width="13.140625" style="25" customWidth="1"/>
    <col min="2301" max="2301" width="11.7109375" style="25" customWidth="1"/>
    <col min="2302" max="2302" width="6.42578125" style="25" customWidth="1"/>
    <col min="2303" max="2303" width="15.7109375" style="25" customWidth="1"/>
    <col min="2304" max="2304" width="14.42578125" style="25" customWidth="1"/>
    <col min="2305" max="2305" width="27" style="25" customWidth="1"/>
    <col min="2306" max="2550" width="9.140625" style="25"/>
    <col min="2551" max="2551" width="5.42578125" style="25" customWidth="1"/>
    <col min="2552" max="2553" width="20.28515625" style="25" customWidth="1"/>
    <col min="2554" max="2554" width="26.28515625" style="25" customWidth="1"/>
    <col min="2555" max="2555" width="9.85546875" style="25" customWidth="1"/>
    <col min="2556" max="2556" width="13.140625" style="25" customWidth="1"/>
    <col min="2557" max="2557" width="11.7109375" style="25" customWidth="1"/>
    <col min="2558" max="2558" width="6.42578125" style="25" customWidth="1"/>
    <col min="2559" max="2559" width="15.7109375" style="25" customWidth="1"/>
    <col min="2560" max="2560" width="14.42578125" style="25" customWidth="1"/>
    <col min="2561" max="2561" width="27" style="25" customWidth="1"/>
    <col min="2562" max="2806" width="9.140625" style="25"/>
    <col min="2807" max="2807" width="5.42578125" style="25" customWidth="1"/>
    <col min="2808" max="2809" width="20.28515625" style="25" customWidth="1"/>
    <col min="2810" max="2810" width="26.28515625" style="25" customWidth="1"/>
    <col min="2811" max="2811" width="9.85546875" style="25" customWidth="1"/>
    <col min="2812" max="2812" width="13.140625" style="25" customWidth="1"/>
    <col min="2813" max="2813" width="11.7109375" style="25" customWidth="1"/>
    <col min="2814" max="2814" width="6.42578125" style="25" customWidth="1"/>
    <col min="2815" max="2815" width="15.7109375" style="25" customWidth="1"/>
    <col min="2816" max="2816" width="14.42578125" style="25" customWidth="1"/>
    <col min="2817" max="2817" width="27" style="25" customWidth="1"/>
    <col min="2818" max="3062" width="9.140625" style="25"/>
    <col min="3063" max="3063" width="5.42578125" style="25" customWidth="1"/>
    <col min="3064" max="3065" width="20.28515625" style="25" customWidth="1"/>
    <col min="3066" max="3066" width="26.28515625" style="25" customWidth="1"/>
    <col min="3067" max="3067" width="9.85546875" style="25" customWidth="1"/>
    <col min="3068" max="3068" width="13.140625" style="25" customWidth="1"/>
    <col min="3069" max="3069" width="11.7109375" style="25" customWidth="1"/>
    <col min="3070" max="3070" width="6.42578125" style="25" customWidth="1"/>
    <col min="3071" max="3071" width="15.7109375" style="25" customWidth="1"/>
    <col min="3072" max="3072" width="14.42578125" style="25" customWidth="1"/>
    <col min="3073" max="3073" width="27" style="25" customWidth="1"/>
    <col min="3074" max="3318" width="9.140625" style="25"/>
    <col min="3319" max="3319" width="5.42578125" style="25" customWidth="1"/>
    <col min="3320" max="3321" width="20.28515625" style="25" customWidth="1"/>
    <col min="3322" max="3322" width="26.28515625" style="25" customWidth="1"/>
    <col min="3323" max="3323" width="9.85546875" style="25" customWidth="1"/>
    <col min="3324" max="3324" width="13.140625" style="25" customWidth="1"/>
    <col min="3325" max="3325" width="11.7109375" style="25" customWidth="1"/>
    <col min="3326" max="3326" width="6.42578125" style="25" customWidth="1"/>
    <col min="3327" max="3327" width="15.7109375" style="25" customWidth="1"/>
    <col min="3328" max="3328" width="14.42578125" style="25" customWidth="1"/>
    <col min="3329" max="3329" width="27" style="25" customWidth="1"/>
    <col min="3330" max="3574" width="9.140625" style="25"/>
    <col min="3575" max="3575" width="5.42578125" style="25" customWidth="1"/>
    <col min="3576" max="3577" width="20.28515625" style="25" customWidth="1"/>
    <col min="3578" max="3578" width="26.28515625" style="25" customWidth="1"/>
    <col min="3579" max="3579" width="9.85546875" style="25" customWidth="1"/>
    <col min="3580" max="3580" width="13.140625" style="25" customWidth="1"/>
    <col min="3581" max="3581" width="11.7109375" style="25" customWidth="1"/>
    <col min="3582" max="3582" width="6.42578125" style="25" customWidth="1"/>
    <col min="3583" max="3583" width="15.7109375" style="25" customWidth="1"/>
    <col min="3584" max="3584" width="14.42578125" style="25" customWidth="1"/>
    <col min="3585" max="3585" width="27" style="25" customWidth="1"/>
    <col min="3586" max="3830" width="9.140625" style="25"/>
    <col min="3831" max="3831" width="5.42578125" style="25" customWidth="1"/>
    <col min="3832" max="3833" width="20.28515625" style="25" customWidth="1"/>
    <col min="3834" max="3834" width="26.28515625" style="25" customWidth="1"/>
    <col min="3835" max="3835" width="9.85546875" style="25" customWidth="1"/>
    <col min="3836" max="3836" width="13.140625" style="25" customWidth="1"/>
    <col min="3837" max="3837" width="11.7109375" style="25" customWidth="1"/>
    <col min="3838" max="3838" width="6.42578125" style="25" customWidth="1"/>
    <col min="3839" max="3839" width="15.7109375" style="25" customWidth="1"/>
    <col min="3840" max="3840" width="14.42578125" style="25" customWidth="1"/>
    <col min="3841" max="3841" width="27" style="25" customWidth="1"/>
    <col min="3842" max="4086" width="9.140625" style="25"/>
    <col min="4087" max="4087" width="5.42578125" style="25" customWidth="1"/>
    <col min="4088" max="4089" width="20.28515625" style="25" customWidth="1"/>
    <col min="4090" max="4090" width="26.28515625" style="25" customWidth="1"/>
    <col min="4091" max="4091" width="9.85546875" style="25" customWidth="1"/>
    <col min="4092" max="4092" width="13.140625" style="25" customWidth="1"/>
    <col min="4093" max="4093" width="11.7109375" style="25" customWidth="1"/>
    <col min="4094" max="4094" width="6.42578125" style="25" customWidth="1"/>
    <col min="4095" max="4095" width="15.7109375" style="25" customWidth="1"/>
    <col min="4096" max="4096" width="14.42578125" style="25" customWidth="1"/>
    <col min="4097" max="4097" width="27" style="25" customWidth="1"/>
    <col min="4098" max="4342" width="9.140625" style="25"/>
    <col min="4343" max="4343" width="5.42578125" style="25" customWidth="1"/>
    <col min="4344" max="4345" width="20.28515625" style="25" customWidth="1"/>
    <col min="4346" max="4346" width="26.28515625" style="25" customWidth="1"/>
    <col min="4347" max="4347" width="9.85546875" style="25" customWidth="1"/>
    <col min="4348" max="4348" width="13.140625" style="25" customWidth="1"/>
    <col min="4349" max="4349" width="11.7109375" style="25" customWidth="1"/>
    <col min="4350" max="4350" width="6.42578125" style="25" customWidth="1"/>
    <col min="4351" max="4351" width="15.7109375" style="25" customWidth="1"/>
    <col min="4352" max="4352" width="14.42578125" style="25" customWidth="1"/>
    <col min="4353" max="4353" width="27" style="25" customWidth="1"/>
    <col min="4354" max="4598" width="9.140625" style="25"/>
    <col min="4599" max="4599" width="5.42578125" style="25" customWidth="1"/>
    <col min="4600" max="4601" width="20.28515625" style="25" customWidth="1"/>
    <col min="4602" max="4602" width="26.28515625" style="25" customWidth="1"/>
    <col min="4603" max="4603" width="9.85546875" style="25" customWidth="1"/>
    <col min="4604" max="4604" width="13.140625" style="25" customWidth="1"/>
    <col min="4605" max="4605" width="11.7109375" style="25" customWidth="1"/>
    <col min="4606" max="4606" width="6.42578125" style="25" customWidth="1"/>
    <col min="4607" max="4607" width="15.7109375" style="25" customWidth="1"/>
    <col min="4608" max="4608" width="14.42578125" style="25" customWidth="1"/>
    <col min="4609" max="4609" width="27" style="25" customWidth="1"/>
    <col min="4610" max="4854" width="9.140625" style="25"/>
    <col min="4855" max="4855" width="5.42578125" style="25" customWidth="1"/>
    <col min="4856" max="4857" width="20.28515625" style="25" customWidth="1"/>
    <col min="4858" max="4858" width="26.28515625" style="25" customWidth="1"/>
    <col min="4859" max="4859" width="9.85546875" style="25" customWidth="1"/>
    <col min="4860" max="4860" width="13.140625" style="25" customWidth="1"/>
    <col min="4861" max="4861" width="11.7109375" style="25" customWidth="1"/>
    <col min="4862" max="4862" width="6.42578125" style="25" customWidth="1"/>
    <col min="4863" max="4863" width="15.7109375" style="25" customWidth="1"/>
    <col min="4864" max="4864" width="14.42578125" style="25" customWidth="1"/>
    <col min="4865" max="4865" width="27" style="25" customWidth="1"/>
    <col min="4866" max="5110" width="9.140625" style="25"/>
    <col min="5111" max="5111" width="5.42578125" style="25" customWidth="1"/>
    <col min="5112" max="5113" width="20.28515625" style="25" customWidth="1"/>
    <col min="5114" max="5114" width="26.28515625" style="25" customWidth="1"/>
    <col min="5115" max="5115" width="9.85546875" style="25" customWidth="1"/>
    <col min="5116" max="5116" width="13.140625" style="25" customWidth="1"/>
    <col min="5117" max="5117" width="11.7109375" style="25" customWidth="1"/>
    <col min="5118" max="5118" width="6.42578125" style="25" customWidth="1"/>
    <col min="5119" max="5119" width="15.7109375" style="25" customWidth="1"/>
    <col min="5120" max="5120" width="14.42578125" style="25" customWidth="1"/>
    <col min="5121" max="5121" width="27" style="25" customWidth="1"/>
    <col min="5122" max="5366" width="9.140625" style="25"/>
    <col min="5367" max="5367" width="5.42578125" style="25" customWidth="1"/>
    <col min="5368" max="5369" width="20.28515625" style="25" customWidth="1"/>
    <col min="5370" max="5370" width="26.28515625" style="25" customWidth="1"/>
    <col min="5371" max="5371" width="9.85546875" style="25" customWidth="1"/>
    <col min="5372" max="5372" width="13.140625" style="25" customWidth="1"/>
    <col min="5373" max="5373" width="11.7109375" style="25" customWidth="1"/>
    <col min="5374" max="5374" width="6.42578125" style="25" customWidth="1"/>
    <col min="5375" max="5375" width="15.7109375" style="25" customWidth="1"/>
    <col min="5376" max="5376" width="14.42578125" style="25" customWidth="1"/>
    <col min="5377" max="5377" width="27" style="25" customWidth="1"/>
    <col min="5378" max="5622" width="9.140625" style="25"/>
    <col min="5623" max="5623" width="5.42578125" style="25" customWidth="1"/>
    <col min="5624" max="5625" width="20.28515625" style="25" customWidth="1"/>
    <col min="5626" max="5626" width="26.28515625" style="25" customWidth="1"/>
    <col min="5627" max="5627" width="9.85546875" style="25" customWidth="1"/>
    <col min="5628" max="5628" width="13.140625" style="25" customWidth="1"/>
    <col min="5629" max="5629" width="11.7109375" style="25" customWidth="1"/>
    <col min="5630" max="5630" width="6.42578125" style="25" customWidth="1"/>
    <col min="5631" max="5631" width="15.7109375" style="25" customWidth="1"/>
    <col min="5632" max="5632" width="14.42578125" style="25" customWidth="1"/>
    <col min="5633" max="5633" width="27" style="25" customWidth="1"/>
    <col min="5634" max="5878" width="9.140625" style="25"/>
    <col min="5879" max="5879" width="5.42578125" style="25" customWidth="1"/>
    <col min="5880" max="5881" width="20.28515625" style="25" customWidth="1"/>
    <col min="5882" max="5882" width="26.28515625" style="25" customWidth="1"/>
    <col min="5883" max="5883" width="9.85546875" style="25" customWidth="1"/>
    <col min="5884" max="5884" width="13.140625" style="25" customWidth="1"/>
    <col min="5885" max="5885" width="11.7109375" style="25" customWidth="1"/>
    <col min="5886" max="5886" width="6.42578125" style="25" customWidth="1"/>
    <col min="5887" max="5887" width="15.7109375" style="25" customWidth="1"/>
    <col min="5888" max="5888" width="14.42578125" style="25" customWidth="1"/>
    <col min="5889" max="5889" width="27" style="25" customWidth="1"/>
    <col min="5890" max="6134" width="9.140625" style="25"/>
    <col min="6135" max="6135" width="5.42578125" style="25" customWidth="1"/>
    <col min="6136" max="6137" width="20.28515625" style="25" customWidth="1"/>
    <col min="6138" max="6138" width="26.28515625" style="25" customWidth="1"/>
    <col min="6139" max="6139" width="9.85546875" style="25" customWidth="1"/>
    <col min="6140" max="6140" width="13.140625" style="25" customWidth="1"/>
    <col min="6141" max="6141" width="11.7109375" style="25" customWidth="1"/>
    <col min="6142" max="6142" width="6.42578125" style="25" customWidth="1"/>
    <col min="6143" max="6143" width="15.7109375" style="25" customWidth="1"/>
    <col min="6144" max="6144" width="14.42578125" style="25" customWidth="1"/>
    <col min="6145" max="6145" width="27" style="25" customWidth="1"/>
    <col min="6146" max="6390" width="9.140625" style="25"/>
    <col min="6391" max="6391" width="5.42578125" style="25" customWidth="1"/>
    <col min="6392" max="6393" width="20.28515625" style="25" customWidth="1"/>
    <col min="6394" max="6394" width="26.28515625" style="25" customWidth="1"/>
    <col min="6395" max="6395" width="9.85546875" style="25" customWidth="1"/>
    <col min="6396" max="6396" width="13.140625" style="25" customWidth="1"/>
    <col min="6397" max="6397" width="11.7109375" style="25" customWidth="1"/>
    <col min="6398" max="6398" width="6.42578125" style="25" customWidth="1"/>
    <col min="6399" max="6399" width="15.7109375" style="25" customWidth="1"/>
    <col min="6400" max="6400" width="14.42578125" style="25" customWidth="1"/>
    <col min="6401" max="6401" width="27" style="25" customWidth="1"/>
    <col min="6402" max="6646" width="9.140625" style="25"/>
    <col min="6647" max="6647" width="5.42578125" style="25" customWidth="1"/>
    <col min="6648" max="6649" width="20.28515625" style="25" customWidth="1"/>
    <col min="6650" max="6650" width="26.28515625" style="25" customWidth="1"/>
    <col min="6651" max="6651" width="9.85546875" style="25" customWidth="1"/>
    <col min="6652" max="6652" width="13.140625" style="25" customWidth="1"/>
    <col min="6653" max="6653" width="11.7109375" style="25" customWidth="1"/>
    <col min="6654" max="6654" width="6.42578125" style="25" customWidth="1"/>
    <col min="6655" max="6655" width="15.7109375" style="25" customWidth="1"/>
    <col min="6656" max="6656" width="14.42578125" style="25" customWidth="1"/>
    <col min="6657" max="6657" width="27" style="25" customWidth="1"/>
    <col min="6658" max="6902" width="9.140625" style="25"/>
    <col min="6903" max="6903" width="5.42578125" style="25" customWidth="1"/>
    <col min="6904" max="6905" width="20.28515625" style="25" customWidth="1"/>
    <col min="6906" max="6906" width="26.28515625" style="25" customWidth="1"/>
    <col min="6907" max="6907" width="9.85546875" style="25" customWidth="1"/>
    <col min="6908" max="6908" width="13.140625" style="25" customWidth="1"/>
    <col min="6909" max="6909" width="11.7109375" style="25" customWidth="1"/>
    <col min="6910" max="6910" width="6.42578125" style="25" customWidth="1"/>
    <col min="6911" max="6911" width="15.7109375" style="25" customWidth="1"/>
    <col min="6912" max="6912" width="14.42578125" style="25" customWidth="1"/>
    <col min="6913" max="6913" width="27" style="25" customWidth="1"/>
    <col min="6914" max="7158" width="9.140625" style="25"/>
    <col min="7159" max="7159" width="5.42578125" style="25" customWidth="1"/>
    <col min="7160" max="7161" width="20.28515625" style="25" customWidth="1"/>
    <col min="7162" max="7162" width="26.28515625" style="25" customWidth="1"/>
    <col min="7163" max="7163" width="9.85546875" style="25" customWidth="1"/>
    <col min="7164" max="7164" width="13.140625" style="25" customWidth="1"/>
    <col min="7165" max="7165" width="11.7109375" style="25" customWidth="1"/>
    <col min="7166" max="7166" width="6.42578125" style="25" customWidth="1"/>
    <col min="7167" max="7167" width="15.7109375" style="25" customWidth="1"/>
    <col min="7168" max="7168" width="14.42578125" style="25" customWidth="1"/>
    <col min="7169" max="7169" width="27" style="25" customWidth="1"/>
    <col min="7170" max="7414" width="9.140625" style="25"/>
    <col min="7415" max="7415" width="5.42578125" style="25" customWidth="1"/>
    <col min="7416" max="7417" width="20.28515625" style="25" customWidth="1"/>
    <col min="7418" max="7418" width="26.28515625" style="25" customWidth="1"/>
    <col min="7419" max="7419" width="9.85546875" style="25" customWidth="1"/>
    <col min="7420" max="7420" width="13.140625" style="25" customWidth="1"/>
    <col min="7421" max="7421" width="11.7109375" style="25" customWidth="1"/>
    <col min="7422" max="7422" width="6.42578125" style="25" customWidth="1"/>
    <col min="7423" max="7423" width="15.7109375" style="25" customWidth="1"/>
    <col min="7424" max="7424" width="14.42578125" style="25" customWidth="1"/>
    <col min="7425" max="7425" width="27" style="25" customWidth="1"/>
    <col min="7426" max="7670" width="9.140625" style="25"/>
    <col min="7671" max="7671" width="5.42578125" style="25" customWidth="1"/>
    <col min="7672" max="7673" width="20.28515625" style="25" customWidth="1"/>
    <col min="7674" max="7674" width="26.28515625" style="25" customWidth="1"/>
    <col min="7675" max="7675" width="9.85546875" style="25" customWidth="1"/>
    <col min="7676" max="7676" width="13.140625" style="25" customWidth="1"/>
    <col min="7677" max="7677" width="11.7109375" style="25" customWidth="1"/>
    <col min="7678" max="7678" width="6.42578125" style="25" customWidth="1"/>
    <col min="7679" max="7679" width="15.7109375" style="25" customWidth="1"/>
    <col min="7680" max="7680" width="14.42578125" style="25" customWidth="1"/>
    <col min="7681" max="7681" width="27" style="25" customWidth="1"/>
    <col min="7682" max="7926" width="9.140625" style="25"/>
    <col min="7927" max="7927" width="5.42578125" style="25" customWidth="1"/>
    <col min="7928" max="7929" width="20.28515625" style="25" customWidth="1"/>
    <col min="7930" max="7930" width="26.28515625" style="25" customWidth="1"/>
    <col min="7931" max="7931" width="9.85546875" style="25" customWidth="1"/>
    <col min="7932" max="7932" width="13.140625" style="25" customWidth="1"/>
    <col min="7933" max="7933" width="11.7109375" style="25" customWidth="1"/>
    <col min="7934" max="7934" width="6.42578125" style="25" customWidth="1"/>
    <col min="7935" max="7935" width="15.7109375" style="25" customWidth="1"/>
    <col min="7936" max="7936" width="14.42578125" style="25" customWidth="1"/>
    <col min="7937" max="7937" width="27" style="25" customWidth="1"/>
    <col min="7938" max="8182" width="9.140625" style="25"/>
    <col min="8183" max="8183" width="5.42578125" style="25" customWidth="1"/>
    <col min="8184" max="8185" width="20.28515625" style="25" customWidth="1"/>
    <col min="8186" max="8186" width="26.28515625" style="25" customWidth="1"/>
    <col min="8187" max="8187" width="9.85546875" style="25" customWidth="1"/>
    <col min="8188" max="8188" width="13.140625" style="25" customWidth="1"/>
    <col min="8189" max="8189" width="11.7109375" style="25" customWidth="1"/>
    <col min="8190" max="8190" width="6.42578125" style="25" customWidth="1"/>
    <col min="8191" max="8191" width="15.7109375" style="25" customWidth="1"/>
    <col min="8192" max="8192" width="14.42578125" style="25" customWidth="1"/>
    <col min="8193" max="8193" width="27" style="25" customWidth="1"/>
    <col min="8194" max="8438" width="9.140625" style="25"/>
    <col min="8439" max="8439" width="5.42578125" style="25" customWidth="1"/>
    <col min="8440" max="8441" width="20.28515625" style="25" customWidth="1"/>
    <col min="8442" max="8442" width="26.28515625" style="25" customWidth="1"/>
    <col min="8443" max="8443" width="9.85546875" style="25" customWidth="1"/>
    <col min="8444" max="8444" width="13.140625" style="25" customWidth="1"/>
    <col min="8445" max="8445" width="11.7109375" style="25" customWidth="1"/>
    <col min="8446" max="8446" width="6.42578125" style="25" customWidth="1"/>
    <col min="8447" max="8447" width="15.7109375" style="25" customWidth="1"/>
    <col min="8448" max="8448" width="14.42578125" style="25" customWidth="1"/>
    <col min="8449" max="8449" width="27" style="25" customWidth="1"/>
    <col min="8450" max="8694" width="9.140625" style="25"/>
    <col min="8695" max="8695" width="5.42578125" style="25" customWidth="1"/>
    <col min="8696" max="8697" width="20.28515625" style="25" customWidth="1"/>
    <col min="8698" max="8698" width="26.28515625" style="25" customWidth="1"/>
    <col min="8699" max="8699" width="9.85546875" style="25" customWidth="1"/>
    <col min="8700" max="8700" width="13.140625" style="25" customWidth="1"/>
    <col min="8701" max="8701" width="11.7109375" style="25" customWidth="1"/>
    <col min="8702" max="8702" width="6.42578125" style="25" customWidth="1"/>
    <col min="8703" max="8703" width="15.7109375" style="25" customWidth="1"/>
    <col min="8704" max="8704" width="14.42578125" style="25" customWidth="1"/>
    <col min="8705" max="8705" width="27" style="25" customWidth="1"/>
    <col min="8706" max="8950" width="9.140625" style="25"/>
    <col min="8951" max="8951" width="5.42578125" style="25" customWidth="1"/>
    <col min="8952" max="8953" width="20.28515625" style="25" customWidth="1"/>
    <col min="8954" max="8954" width="26.28515625" style="25" customWidth="1"/>
    <col min="8955" max="8955" width="9.85546875" style="25" customWidth="1"/>
    <col min="8956" max="8956" width="13.140625" style="25" customWidth="1"/>
    <col min="8957" max="8957" width="11.7109375" style="25" customWidth="1"/>
    <col min="8958" max="8958" width="6.42578125" style="25" customWidth="1"/>
    <col min="8959" max="8959" width="15.7109375" style="25" customWidth="1"/>
    <col min="8960" max="8960" width="14.42578125" style="25" customWidth="1"/>
    <col min="8961" max="8961" width="27" style="25" customWidth="1"/>
    <col min="8962" max="9206" width="9.140625" style="25"/>
    <col min="9207" max="9207" width="5.42578125" style="25" customWidth="1"/>
    <col min="9208" max="9209" width="20.28515625" style="25" customWidth="1"/>
    <col min="9210" max="9210" width="26.28515625" style="25" customWidth="1"/>
    <col min="9211" max="9211" width="9.85546875" style="25" customWidth="1"/>
    <col min="9212" max="9212" width="13.140625" style="25" customWidth="1"/>
    <col min="9213" max="9213" width="11.7109375" style="25" customWidth="1"/>
    <col min="9214" max="9214" width="6.42578125" style="25" customWidth="1"/>
    <col min="9215" max="9215" width="15.7109375" style="25" customWidth="1"/>
    <col min="9216" max="9216" width="14.42578125" style="25" customWidth="1"/>
    <col min="9217" max="9217" width="27" style="25" customWidth="1"/>
    <col min="9218" max="9462" width="9.140625" style="25"/>
    <col min="9463" max="9463" width="5.42578125" style="25" customWidth="1"/>
    <col min="9464" max="9465" width="20.28515625" style="25" customWidth="1"/>
    <col min="9466" max="9466" width="26.28515625" style="25" customWidth="1"/>
    <col min="9467" max="9467" width="9.85546875" style="25" customWidth="1"/>
    <col min="9468" max="9468" width="13.140625" style="25" customWidth="1"/>
    <col min="9469" max="9469" width="11.7109375" style="25" customWidth="1"/>
    <col min="9470" max="9470" width="6.42578125" style="25" customWidth="1"/>
    <col min="9471" max="9471" width="15.7109375" style="25" customWidth="1"/>
    <col min="9472" max="9472" width="14.42578125" style="25" customWidth="1"/>
    <col min="9473" max="9473" width="27" style="25" customWidth="1"/>
    <col min="9474" max="9718" width="9.140625" style="25"/>
    <col min="9719" max="9719" width="5.42578125" style="25" customWidth="1"/>
    <col min="9720" max="9721" width="20.28515625" style="25" customWidth="1"/>
    <col min="9722" max="9722" width="26.28515625" style="25" customWidth="1"/>
    <col min="9723" max="9723" width="9.85546875" style="25" customWidth="1"/>
    <col min="9724" max="9724" width="13.140625" style="25" customWidth="1"/>
    <col min="9725" max="9725" width="11.7109375" style="25" customWidth="1"/>
    <col min="9726" max="9726" width="6.42578125" style="25" customWidth="1"/>
    <col min="9727" max="9727" width="15.7109375" style="25" customWidth="1"/>
    <col min="9728" max="9728" width="14.42578125" style="25" customWidth="1"/>
    <col min="9729" max="9729" width="27" style="25" customWidth="1"/>
    <col min="9730" max="9974" width="9.140625" style="25"/>
    <col min="9975" max="9975" width="5.42578125" style="25" customWidth="1"/>
    <col min="9976" max="9977" width="20.28515625" style="25" customWidth="1"/>
    <col min="9978" max="9978" width="26.28515625" style="25" customWidth="1"/>
    <col min="9979" max="9979" width="9.85546875" style="25" customWidth="1"/>
    <col min="9980" max="9980" width="13.140625" style="25" customWidth="1"/>
    <col min="9981" max="9981" width="11.7109375" style="25" customWidth="1"/>
    <col min="9982" max="9982" width="6.42578125" style="25" customWidth="1"/>
    <col min="9983" max="9983" width="15.7109375" style="25" customWidth="1"/>
    <col min="9984" max="9984" width="14.42578125" style="25" customWidth="1"/>
    <col min="9985" max="9985" width="27" style="25" customWidth="1"/>
    <col min="9986" max="10230" width="9.140625" style="25"/>
    <col min="10231" max="10231" width="5.42578125" style="25" customWidth="1"/>
    <col min="10232" max="10233" width="20.28515625" style="25" customWidth="1"/>
    <col min="10234" max="10234" width="26.28515625" style="25" customWidth="1"/>
    <col min="10235" max="10235" width="9.85546875" style="25" customWidth="1"/>
    <col min="10236" max="10236" width="13.140625" style="25" customWidth="1"/>
    <col min="10237" max="10237" width="11.7109375" style="25" customWidth="1"/>
    <col min="10238" max="10238" width="6.42578125" style="25" customWidth="1"/>
    <col min="10239" max="10239" width="15.7109375" style="25" customWidth="1"/>
    <col min="10240" max="10240" width="14.42578125" style="25" customWidth="1"/>
    <col min="10241" max="10241" width="27" style="25" customWidth="1"/>
    <col min="10242" max="10486" width="9.140625" style="25"/>
    <col min="10487" max="10487" width="5.42578125" style="25" customWidth="1"/>
    <col min="10488" max="10489" width="20.28515625" style="25" customWidth="1"/>
    <col min="10490" max="10490" width="26.28515625" style="25" customWidth="1"/>
    <col min="10491" max="10491" width="9.85546875" style="25" customWidth="1"/>
    <col min="10492" max="10492" width="13.140625" style="25" customWidth="1"/>
    <col min="10493" max="10493" width="11.7109375" style="25" customWidth="1"/>
    <col min="10494" max="10494" width="6.42578125" style="25" customWidth="1"/>
    <col min="10495" max="10495" width="15.7109375" style="25" customWidth="1"/>
    <col min="10496" max="10496" width="14.42578125" style="25" customWidth="1"/>
    <col min="10497" max="10497" width="27" style="25" customWidth="1"/>
    <col min="10498" max="10742" width="9.140625" style="25"/>
    <col min="10743" max="10743" width="5.42578125" style="25" customWidth="1"/>
    <col min="10744" max="10745" width="20.28515625" style="25" customWidth="1"/>
    <col min="10746" max="10746" width="26.28515625" style="25" customWidth="1"/>
    <col min="10747" max="10747" width="9.85546875" style="25" customWidth="1"/>
    <col min="10748" max="10748" width="13.140625" style="25" customWidth="1"/>
    <col min="10749" max="10749" width="11.7109375" style="25" customWidth="1"/>
    <col min="10750" max="10750" width="6.42578125" style="25" customWidth="1"/>
    <col min="10751" max="10751" width="15.7109375" style="25" customWidth="1"/>
    <col min="10752" max="10752" width="14.42578125" style="25" customWidth="1"/>
    <col min="10753" max="10753" width="27" style="25" customWidth="1"/>
    <col min="10754" max="10998" width="9.140625" style="25"/>
    <col min="10999" max="10999" width="5.42578125" style="25" customWidth="1"/>
    <col min="11000" max="11001" width="20.28515625" style="25" customWidth="1"/>
    <col min="11002" max="11002" width="26.28515625" style="25" customWidth="1"/>
    <col min="11003" max="11003" width="9.85546875" style="25" customWidth="1"/>
    <col min="11004" max="11004" width="13.140625" style="25" customWidth="1"/>
    <col min="11005" max="11005" width="11.7109375" style="25" customWidth="1"/>
    <col min="11006" max="11006" width="6.42578125" style="25" customWidth="1"/>
    <col min="11007" max="11007" width="15.7109375" style="25" customWidth="1"/>
    <col min="11008" max="11008" width="14.42578125" style="25" customWidth="1"/>
    <col min="11009" max="11009" width="27" style="25" customWidth="1"/>
    <col min="11010" max="11254" width="9.140625" style="25"/>
    <col min="11255" max="11255" width="5.42578125" style="25" customWidth="1"/>
    <col min="11256" max="11257" width="20.28515625" style="25" customWidth="1"/>
    <col min="11258" max="11258" width="26.28515625" style="25" customWidth="1"/>
    <col min="11259" max="11259" width="9.85546875" style="25" customWidth="1"/>
    <col min="11260" max="11260" width="13.140625" style="25" customWidth="1"/>
    <col min="11261" max="11261" width="11.7109375" style="25" customWidth="1"/>
    <col min="11262" max="11262" width="6.42578125" style="25" customWidth="1"/>
    <col min="11263" max="11263" width="15.7109375" style="25" customWidth="1"/>
    <col min="11264" max="11264" width="14.42578125" style="25" customWidth="1"/>
    <col min="11265" max="11265" width="27" style="25" customWidth="1"/>
    <col min="11266" max="11510" width="9.140625" style="25"/>
    <col min="11511" max="11511" width="5.42578125" style="25" customWidth="1"/>
    <col min="11512" max="11513" width="20.28515625" style="25" customWidth="1"/>
    <col min="11514" max="11514" width="26.28515625" style="25" customWidth="1"/>
    <col min="11515" max="11515" width="9.85546875" style="25" customWidth="1"/>
    <col min="11516" max="11516" width="13.140625" style="25" customWidth="1"/>
    <col min="11517" max="11517" width="11.7109375" style="25" customWidth="1"/>
    <col min="11518" max="11518" width="6.42578125" style="25" customWidth="1"/>
    <col min="11519" max="11519" width="15.7109375" style="25" customWidth="1"/>
    <col min="11520" max="11520" width="14.42578125" style="25" customWidth="1"/>
    <col min="11521" max="11521" width="27" style="25" customWidth="1"/>
    <col min="11522" max="11766" width="9.140625" style="25"/>
    <col min="11767" max="11767" width="5.42578125" style="25" customWidth="1"/>
    <col min="11768" max="11769" width="20.28515625" style="25" customWidth="1"/>
    <col min="11770" max="11770" width="26.28515625" style="25" customWidth="1"/>
    <col min="11771" max="11771" width="9.85546875" style="25" customWidth="1"/>
    <col min="11772" max="11772" width="13.140625" style="25" customWidth="1"/>
    <col min="11773" max="11773" width="11.7109375" style="25" customWidth="1"/>
    <col min="11774" max="11774" width="6.42578125" style="25" customWidth="1"/>
    <col min="11775" max="11775" width="15.7109375" style="25" customWidth="1"/>
    <col min="11776" max="11776" width="14.42578125" style="25" customWidth="1"/>
    <col min="11777" max="11777" width="27" style="25" customWidth="1"/>
    <col min="11778" max="12022" width="9.140625" style="25"/>
    <col min="12023" max="12023" width="5.42578125" style="25" customWidth="1"/>
    <col min="12024" max="12025" width="20.28515625" style="25" customWidth="1"/>
    <col min="12026" max="12026" width="26.28515625" style="25" customWidth="1"/>
    <col min="12027" max="12027" width="9.85546875" style="25" customWidth="1"/>
    <col min="12028" max="12028" width="13.140625" style="25" customWidth="1"/>
    <col min="12029" max="12029" width="11.7109375" style="25" customWidth="1"/>
    <col min="12030" max="12030" width="6.42578125" style="25" customWidth="1"/>
    <col min="12031" max="12031" width="15.7109375" style="25" customWidth="1"/>
    <col min="12032" max="12032" width="14.42578125" style="25" customWidth="1"/>
    <col min="12033" max="12033" width="27" style="25" customWidth="1"/>
    <col min="12034" max="12278" width="9.140625" style="25"/>
    <col min="12279" max="12279" width="5.42578125" style="25" customWidth="1"/>
    <col min="12280" max="12281" width="20.28515625" style="25" customWidth="1"/>
    <col min="12282" max="12282" width="26.28515625" style="25" customWidth="1"/>
    <col min="12283" max="12283" width="9.85546875" style="25" customWidth="1"/>
    <col min="12284" max="12284" width="13.140625" style="25" customWidth="1"/>
    <col min="12285" max="12285" width="11.7109375" style="25" customWidth="1"/>
    <col min="12286" max="12286" width="6.42578125" style="25" customWidth="1"/>
    <col min="12287" max="12287" width="15.7109375" style="25" customWidth="1"/>
    <col min="12288" max="12288" width="14.42578125" style="25" customWidth="1"/>
    <col min="12289" max="12289" width="27" style="25" customWidth="1"/>
    <col min="12290" max="12534" width="9.140625" style="25"/>
    <col min="12535" max="12535" width="5.42578125" style="25" customWidth="1"/>
    <col min="12536" max="12537" width="20.28515625" style="25" customWidth="1"/>
    <col min="12538" max="12538" width="26.28515625" style="25" customWidth="1"/>
    <col min="12539" max="12539" width="9.85546875" style="25" customWidth="1"/>
    <col min="12540" max="12540" width="13.140625" style="25" customWidth="1"/>
    <col min="12541" max="12541" width="11.7109375" style="25" customWidth="1"/>
    <col min="12542" max="12542" width="6.42578125" style="25" customWidth="1"/>
    <col min="12543" max="12543" width="15.7109375" style="25" customWidth="1"/>
    <col min="12544" max="12544" width="14.42578125" style="25" customWidth="1"/>
    <col min="12545" max="12545" width="27" style="25" customWidth="1"/>
    <col min="12546" max="12790" width="9.140625" style="25"/>
    <col min="12791" max="12791" width="5.42578125" style="25" customWidth="1"/>
    <col min="12792" max="12793" width="20.28515625" style="25" customWidth="1"/>
    <col min="12794" max="12794" width="26.28515625" style="25" customWidth="1"/>
    <col min="12795" max="12795" width="9.85546875" style="25" customWidth="1"/>
    <col min="12796" max="12796" width="13.140625" style="25" customWidth="1"/>
    <col min="12797" max="12797" width="11.7109375" style="25" customWidth="1"/>
    <col min="12798" max="12798" width="6.42578125" style="25" customWidth="1"/>
    <col min="12799" max="12799" width="15.7109375" style="25" customWidth="1"/>
    <col min="12800" max="12800" width="14.42578125" style="25" customWidth="1"/>
    <col min="12801" max="12801" width="27" style="25" customWidth="1"/>
    <col min="12802" max="13046" width="9.140625" style="25"/>
    <col min="13047" max="13047" width="5.42578125" style="25" customWidth="1"/>
    <col min="13048" max="13049" width="20.28515625" style="25" customWidth="1"/>
    <col min="13050" max="13050" width="26.28515625" style="25" customWidth="1"/>
    <col min="13051" max="13051" width="9.85546875" style="25" customWidth="1"/>
    <col min="13052" max="13052" width="13.140625" style="25" customWidth="1"/>
    <col min="13053" max="13053" width="11.7109375" style="25" customWidth="1"/>
    <col min="13054" max="13054" width="6.42578125" style="25" customWidth="1"/>
    <col min="13055" max="13055" width="15.7109375" style="25" customWidth="1"/>
    <col min="13056" max="13056" width="14.42578125" style="25" customWidth="1"/>
    <col min="13057" max="13057" width="27" style="25" customWidth="1"/>
    <col min="13058" max="13302" width="9.140625" style="25"/>
    <col min="13303" max="13303" width="5.42578125" style="25" customWidth="1"/>
    <col min="13304" max="13305" width="20.28515625" style="25" customWidth="1"/>
    <col min="13306" max="13306" width="26.28515625" style="25" customWidth="1"/>
    <col min="13307" max="13307" width="9.85546875" style="25" customWidth="1"/>
    <col min="13308" max="13308" width="13.140625" style="25" customWidth="1"/>
    <col min="13309" max="13309" width="11.7109375" style="25" customWidth="1"/>
    <col min="13310" max="13310" width="6.42578125" style="25" customWidth="1"/>
    <col min="13311" max="13311" width="15.7109375" style="25" customWidth="1"/>
    <col min="13312" max="13312" width="14.42578125" style="25" customWidth="1"/>
    <col min="13313" max="13313" width="27" style="25" customWidth="1"/>
    <col min="13314" max="13558" width="9.140625" style="25"/>
    <col min="13559" max="13559" width="5.42578125" style="25" customWidth="1"/>
    <col min="13560" max="13561" width="20.28515625" style="25" customWidth="1"/>
    <col min="13562" max="13562" width="26.28515625" style="25" customWidth="1"/>
    <col min="13563" max="13563" width="9.85546875" style="25" customWidth="1"/>
    <col min="13564" max="13564" width="13.140625" style="25" customWidth="1"/>
    <col min="13565" max="13565" width="11.7109375" style="25" customWidth="1"/>
    <col min="13566" max="13566" width="6.42578125" style="25" customWidth="1"/>
    <col min="13567" max="13567" width="15.7109375" style="25" customWidth="1"/>
    <col min="13568" max="13568" width="14.42578125" style="25" customWidth="1"/>
    <col min="13569" max="13569" width="27" style="25" customWidth="1"/>
    <col min="13570" max="13814" width="9.140625" style="25"/>
    <col min="13815" max="13815" width="5.42578125" style="25" customWidth="1"/>
    <col min="13816" max="13817" width="20.28515625" style="25" customWidth="1"/>
    <col min="13818" max="13818" width="26.28515625" style="25" customWidth="1"/>
    <col min="13819" max="13819" width="9.85546875" style="25" customWidth="1"/>
    <col min="13820" max="13820" width="13.140625" style="25" customWidth="1"/>
    <col min="13821" max="13821" width="11.7109375" style="25" customWidth="1"/>
    <col min="13822" max="13822" width="6.42578125" style="25" customWidth="1"/>
    <col min="13823" max="13823" width="15.7109375" style="25" customWidth="1"/>
    <col min="13824" max="13824" width="14.42578125" style="25" customWidth="1"/>
    <col min="13825" max="13825" width="27" style="25" customWidth="1"/>
    <col min="13826" max="14070" width="9.140625" style="25"/>
    <col min="14071" max="14071" width="5.42578125" style="25" customWidth="1"/>
    <col min="14072" max="14073" width="20.28515625" style="25" customWidth="1"/>
    <col min="14074" max="14074" width="26.28515625" style="25" customWidth="1"/>
    <col min="14075" max="14075" width="9.85546875" style="25" customWidth="1"/>
    <col min="14076" max="14076" width="13.140625" style="25" customWidth="1"/>
    <col min="14077" max="14077" width="11.7109375" style="25" customWidth="1"/>
    <col min="14078" max="14078" width="6.42578125" style="25" customWidth="1"/>
    <col min="14079" max="14079" width="15.7109375" style="25" customWidth="1"/>
    <col min="14080" max="14080" width="14.42578125" style="25" customWidth="1"/>
    <col min="14081" max="14081" width="27" style="25" customWidth="1"/>
    <col min="14082" max="14326" width="9.140625" style="25"/>
    <col min="14327" max="14327" width="5.42578125" style="25" customWidth="1"/>
    <col min="14328" max="14329" width="20.28515625" style="25" customWidth="1"/>
    <col min="14330" max="14330" width="26.28515625" style="25" customWidth="1"/>
    <col min="14331" max="14331" width="9.85546875" style="25" customWidth="1"/>
    <col min="14332" max="14332" width="13.140625" style="25" customWidth="1"/>
    <col min="14333" max="14333" width="11.7109375" style="25" customWidth="1"/>
    <col min="14334" max="14334" width="6.42578125" style="25" customWidth="1"/>
    <col min="14335" max="14335" width="15.7109375" style="25" customWidth="1"/>
    <col min="14336" max="14336" width="14.42578125" style="25" customWidth="1"/>
    <col min="14337" max="14337" width="27" style="25" customWidth="1"/>
    <col min="14338" max="14582" width="9.140625" style="25"/>
    <col min="14583" max="14583" width="5.42578125" style="25" customWidth="1"/>
    <col min="14584" max="14585" width="20.28515625" style="25" customWidth="1"/>
    <col min="14586" max="14586" width="26.28515625" style="25" customWidth="1"/>
    <col min="14587" max="14587" width="9.85546875" style="25" customWidth="1"/>
    <col min="14588" max="14588" width="13.140625" style="25" customWidth="1"/>
    <col min="14589" max="14589" width="11.7109375" style="25" customWidth="1"/>
    <col min="14590" max="14590" width="6.42578125" style="25" customWidth="1"/>
    <col min="14591" max="14591" width="15.7109375" style="25" customWidth="1"/>
    <col min="14592" max="14592" width="14.42578125" style="25" customWidth="1"/>
    <col min="14593" max="14593" width="27" style="25" customWidth="1"/>
    <col min="14594" max="14838" width="9.140625" style="25"/>
    <col min="14839" max="14839" width="5.42578125" style="25" customWidth="1"/>
    <col min="14840" max="14841" width="20.28515625" style="25" customWidth="1"/>
    <col min="14842" max="14842" width="26.28515625" style="25" customWidth="1"/>
    <col min="14843" max="14843" width="9.85546875" style="25" customWidth="1"/>
    <col min="14844" max="14844" width="13.140625" style="25" customWidth="1"/>
    <col min="14845" max="14845" width="11.7109375" style="25" customWidth="1"/>
    <col min="14846" max="14846" width="6.42578125" style="25" customWidth="1"/>
    <col min="14847" max="14847" width="15.7109375" style="25" customWidth="1"/>
    <col min="14848" max="14848" width="14.42578125" style="25" customWidth="1"/>
    <col min="14849" max="14849" width="27" style="25" customWidth="1"/>
    <col min="14850" max="15094" width="9.140625" style="25"/>
    <col min="15095" max="15095" width="5.42578125" style="25" customWidth="1"/>
    <col min="15096" max="15097" width="20.28515625" style="25" customWidth="1"/>
    <col min="15098" max="15098" width="26.28515625" style="25" customWidth="1"/>
    <col min="15099" max="15099" width="9.85546875" style="25" customWidth="1"/>
    <col min="15100" max="15100" width="13.140625" style="25" customWidth="1"/>
    <col min="15101" max="15101" width="11.7109375" style="25" customWidth="1"/>
    <col min="15102" max="15102" width="6.42578125" style="25" customWidth="1"/>
    <col min="15103" max="15103" width="15.7109375" style="25" customWidth="1"/>
    <col min="15104" max="15104" width="14.42578125" style="25" customWidth="1"/>
    <col min="15105" max="15105" width="27" style="25" customWidth="1"/>
    <col min="15106" max="15350" width="9.140625" style="25"/>
    <col min="15351" max="15351" width="5.42578125" style="25" customWidth="1"/>
    <col min="15352" max="15353" width="20.28515625" style="25" customWidth="1"/>
    <col min="15354" max="15354" width="26.28515625" style="25" customWidth="1"/>
    <col min="15355" max="15355" width="9.85546875" style="25" customWidth="1"/>
    <col min="15356" max="15356" width="13.140625" style="25" customWidth="1"/>
    <col min="15357" max="15357" width="11.7109375" style="25" customWidth="1"/>
    <col min="15358" max="15358" width="6.42578125" style="25" customWidth="1"/>
    <col min="15359" max="15359" width="15.7109375" style="25" customWidth="1"/>
    <col min="15360" max="15360" width="14.42578125" style="25" customWidth="1"/>
    <col min="15361" max="15361" width="27" style="25" customWidth="1"/>
    <col min="15362" max="15606" width="9.140625" style="25"/>
    <col min="15607" max="15607" width="5.42578125" style="25" customWidth="1"/>
    <col min="15608" max="15609" width="20.28515625" style="25" customWidth="1"/>
    <col min="15610" max="15610" width="26.28515625" style="25" customWidth="1"/>
    <col min="15611" max="15611" width="9.85546875" style="25" customWidth="1"/>
    <col min="15612" max="15612" width="13.140625" style="25" customWidth="1"/>
    <col min="15613" max="15613" width="11.7109375" style="25" customWidth="1"/>
    <col min="15614" max="15614" width="6.42578125" style="25" customWidth="1"/>
    <col min="15615" max="15615" width="15.7109375" style="25" customWidth="1"/>
    <col min="15616" max="15616" width="14.42578125" style="25" customWidth="1"/>
    <col min="15617" max="15617" width="27" style="25" customWidth="1"/>
    <col min="15618" max="15862" width="9.140625" style="25"/>
    <col min="15863" max="15863" width="5.42578125" style="25" customWidth="1"/>
    <col min="15864" max="15865" width="20.28515625" style="25" customWidth="1"/>
    <col min="15866" max="15866" width="26.28515625" style="25" customWidth="1"/>
    <col min="15867" max="15867" width="9.85546875" style="25" customWidth="1"/>
    <col min="15868" max="15868" width="13.140625" style="25" customWidth="1"/>
    <col min="15869" max="15869" width="11.7109375" style="25" customWidth="1"/>
    <col min="15870" max="15870" width="6.42578125" style="25" customWidth="1"/>
    <col min="15871" max="15871" width="15.7109375" style="25" customWidth="1"/>
    <col min="15872" max="15872" width="14.42578125" style="25" customWidth="1"/>
    <col min="15873" max="15873" width="27" style="25" customWidth="1"/>
    <col min="15874" max="16118" width="9.140625" style="25"/>
    <col min="16119" max="16119" width="5.42578125" style="25" customWidth="1"/>
    <col min="16120" max="16121" width="20.28515625" style="25" customWidth="1"/>
    <col min="16122" max="16122" width="26.28515625" style="25" customWidth="1"/>
    <col min="16123" max="16123" width="9.85546875" style="25" customWidth="1"/>
    <col min="16124" max="16124" width="13.140625" style="25" customWidth="1"/>
    <col min="16125" max="16125" width="11.7109375" style="25" customWidth="1"/>
    <col min="16126" max="16126" width="6.42578125" style="25" customWidth="1"/>
    <col min="16127" max="16127" width="15.7109375" style="25" customWidth="1"/>
    <col min="16128" max="16128" width="14.42578125" style="25" customWidth="1"/>
    <col min="16129" max="16129" width="27" style="25" customWidth="1"/>
    <col min="16130" max="16384" width="9.140625" style="25"/>
  </cols>
  <sheetData>
    <row r="1" spans="1:11" ht="18" customHeight="1" x14ac:dyDescent="0.25">
      <c r="A1" s="23" t="s">
        <v>0</v>
      </c>
      <c r="B1" s="23"/>
      <c r="C1" s="23"/>
      <c r="D1" s="23"/>
      <c r="E1" s="23"/>
      <c r="F1" s="1"/>
      <c r="G1" s="24" t="s">
        <v>1</v>
      </c>
      <c r="H1" s="24"/>
      <c r="I1" s="24"/>
      <c r="J1" s="24"/>
      <c r="K1" s="24"/>
    </row>
    <row r="2" spans="1:11" ht="18" customHeight="1" x14ac:dyDescent="0.25">
      <c r="A2" s="24" t="s">
        <v>2</v>
      </c>
      <c r="B2" s="24"/>
      <c r="C2" s="24"/>
      <c r="D2" s="24"/>
      <c r="E2" s="24"/>
      <c r="F2" s="1"/>
      <c r="G2" s="24" t="s">
        <v>3</v>
      </c>
      <c r="H2" s="24"/>
      <c r="I2" s="24"/>
      <c r="J2" s="24"/>
      <c r="K2" s="24"/>
    </row>
    <row r="3" spans="1:11" ht="18" customHeight="1" x14ac:dyDescent="0.25">
      <c r="A3" s="1"/>
      <c r="B3" s="2"/>
      <c r="C3" s="2"/>
      <c r="D3" s="1"/>
      <c r="E3" s="1"/>
      <c r="F3" s="2"/>
      <c r="G3" s="2"/>
      <c r="H3" s="2"/>
      <c r="I3" s="2"/>
      <c r="J3" s="2"/>
      <c r="K3" s="2"/>
    </row>
    <row r="4" spans="1:11" ht="18" customHeight="1" x14ac:dyDescent="0.2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" customHeight="1" x14ac:dyDescent="0.2">
      <c r="A5" s="27" t="s">
        <v>5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8" customHeight="1" x14ac:dyDescent="0.2">
      <c r="A6" s="28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8" spans="1:11" ht="37.5" customHeight="1" x14ac:dyDescent="0.2">
      <c r="A8" s="3" t="s">
        <v>7</v>
      </c>
      <c r="B8" s="3" t="s">
        <v>8</v>
      </c>
      <c r="C8" s="3" t="s">
        <v>8</v>
      </c>
      <c r="D8" s="20" t="s">
        <v>9</v>
      </c>
      <c r="E8" s="21"/>
      <c r="F8" s="3" t="s">
        <v>10</v>
      </c>
      <c r="G8" s="3" t="s">
        <v>11</v>
      </c>
      <c r="H8" s="3" t="s">
        <v>12</v>
      </c>
      <c r="I8" s="3" t="s">
        <v>13</v>
      </c>
      <c r="J8" s="4" t="s">
        <v>14</v>
      </c>
      <c r="K8" s="3" t="s">
        <v>15</v>
      </c>
    </row>
    <row r="9" spans="1:11" ht="18" customHeight="1" x14ac:dyDescent="0.2">
      <c r="A9" s="5">
        <v>1</v>
      </c>
      <c r="B9" s="6" t="s">
        <v>16</v>
      </c>
      <c r="C9" s="7">
        <f>VALUE(B9)</f>
        <v>2050421200106</v>
      </c>
      <c r="D9" s="8" t="s">
        <v>68</v>
      </c>
      <c r="E9" s="9" t="s">
        <v>69</v>
      </c>
      <c r="F9" s="10">
        <v>37607</v>
      </c>
      <c r="G9" s="5" t="s">
        <v>17</v>
      </c>
      <c r="H9" s="5">
        <v>50</v>
      </c>
      <c r="I9" s="5" t="str">
        <f>VLOOKUP(C9,[1]DATAMIENGIAMHK223!L$1:N$65536,3,0)</f>
        <v>101872499978</v>
      </c>
      <c r="J9" s="33">
        <f>VLOOKUP(C9,'[1]Gui Nam'!$B$1:$C$65536,2,0)</f>
        <v>3619500</v>
      </c>
      <c r="K9" s="22"/>
    </row>
    <row r="10" spans="1:11" ht="18" customHeight="1" x14ac:dyDescent="0.2">
      <c r="A10" s="5">
        <v>2</v>
      </c>
      <c r="B10" s="6" t="s">
        <v>18</v>
      </c>
      <c r="C10" s="7">
        <f>VALUE(B10)</f>
        <v>21115043120170</v>
      </c>
      <c r="D10" s="8" t="s">
        <v>70</v>
      </c>
      <c r="E10" s="9" t="s">
        <v>69</v>
      </c>
      <c r="F10" s="10">
        <v>37725</v>
      </c>
      <c r="G10" s="5" t="s">
        <v>17</v>
      </c>
      <c r="H10" s="5">
        <v>50</v>
      </c>
      <c r="I10" s="5" t="str">
        <f>VLOOKUP(C10,[1]DATAMIENGIAMHK223!L$1:N$65536,3,0)</f>
        <v>108875331936</v>
      </c>
      <c r="J10" s="33">
        <f>VLOOKUP(C10,'[1]Gui Nam'!$B$1:$C$65536,2,0)</f>
        <v>3980500</v>
      </c>
      <c r="K10" s="22"/>
    </row>
    <row r="11" spans="1:11" ht="18" customHeight="1" x14ac:dyDescent="0.2">
      <c r="A11" s="5">
        <v>3</v>
      </c>
      <c r="B11" s="11" t="s">
        <v>19</v>
      </c>
      <c r="C11" s="7">
        <f>VALUE(B11)</f>
        <v>23115061122108</v>
      </c>
      <c r="D11" s="8" t="s">
        <v>71</v>
      </c>
      <c r="E11" s="9" t="s">
        <v>72</v>
      </c>
      <c r="F11" s="10">
        <v>38585</v>
      </c>
      <c r="G11" s="5" t="s">
        <v>17</v>
      </c>
      <c r="H11" s="5">
        <v>50</v>
      </c>
      <c r="I11" s="5" t="str">
        <f>VLOOKUP(C11,[1]DATAMIENGIAMHK223!L$1:N$65536,3,0)</f>
        <v>107880014281</v>
      </c>
      <c r="J11" s="33">
        <f>VLOOKUP(C11,'[1]Gui Nam'!$B$1:$C$65536,2,0)</f>
        <v>3352000</v>
      </c>
      <c r="K11" s="22"/>
    </row>
    <row r="12" spans="1:11" ht="18" customHeight="1" x14ac:dyDescent="0.2">
      <c r="A12" s="5">
        <v>4</v>
      </c>
      <c r="B12" s="6" t="s">
        <v>20</v>
      </c>
      <c r="C12" s="7">
        <f>VALUE(B12)</f>
        <v>21115053120335</v>
      </c>
      <c r="D12" s="8" t="s">
        <v>73</v>
      </c>
      <c r="E12" s="9" t="s">
        <v>74</v>
      </c>
      <c r="F12" s="10">
        <v>37775</v>
      </c>
      <c r="G12" s="5" t="s">
        <v>17</v>
      </c>
      <c r="H12" s="5">
        <v>50</v>
      </c>
      <c r="I12" s="5" t="str">
        <f>VLOOKUP(C12,[1]DATAMIENGIAMHK223!L$1:N$65536,3,0)</f>
        <v>106875164678</v>
      </c>
      <c r="J12" s="33">
        <f>VLOOKUP(C12,'[1]Gui Nam'!$B$1:$C$65536,2,0)</f>
        <v>3142500</v>
      </c>
      <c r="K12" s="5"/>
    </row>
    <row r="13" spans="1:11" ht="18" customHeight="1" x14ac:dyDescent="0.2">
      <c r="A13" s="5">
        <v>5</v>
      </c>
      <c r="B13" s="6" t="s">
        <v>21</v>
      </c>
      <c r="C13" s="7">
        <f>VALUE(B13)</f>
        <v>2050541200148</v>
      </c>
      <c r="D13" s="8" t="s">
        <v>75</v>
      </c>
      <c r="E13" s="9" t="s">
        <v>76</v>
      </c>
      <c r="F13" s="10">
        <v>37321</v>
      </c>
      <c r="G13" s="5" t="s">
        <v>17</v>
      </c>
      <c r="H13" s="5">
        <v>50</v>
      </c>
      <c r="I13" s="5" t="str">
        <f>VLOOKUP(C13,[1]DATAMIENGIAMHK223!L$1:N$65536,3,0)</f>
        <v>104872500093</v>
      </c>
      <c r="J13" s="33">
        <f>VLOOKUP(C13,'[1]Gui Nam'!$B$1:$C$65536,2,0)</f>
        <v>2205000.0000000005</v>
      </c>
      <c r="K13" s="5"/>
    </row>
    <row r="14" spans="1:11" ht="18" customHeight="1" x14ac:dyDescent="0.2">
      <c r="A14" s="5">
        <v>6</v>
      </c>
      <c r="B14" s="6" t="s">
        <v>22</v>
      </c>
      <c r="C14" s="7">
        <f>VALUE(B14)</f>
        <v>22115041122145</v>
      </c>
      <c r="D14" s="8" t="s">
        <v>77</v>
      </c>
      <c r="E14" s="9" t="s">
        <v>78</v>
      </c>
      <c r="F14" s="10">
        <v>38204</v>
      </c>
      <c r="G14" s="5" t="s">
        <v>17</v>
      </c>
      <c r="H14" s="5">
        <v>50</v>
      </c>
      <c r="I14" s="5" t="str">
        <f>VLOOKUP(C14,[1]DATAMIENGIAMHK223!L$1:N$65536,3,0)</f>
        <v>107877455562</v>
      </c>
      <c r="J14" s="33">
        <f>VLOOKUP(C14,'[1]Gui Nam'!$B$1:$C$65536,2,0)</f>
        <v>3352000</v>
      </c>
      <c r="K14" s="5"/>
    </row>
    <row r="15" spans="1:11" ht="18" customHeight="1" x14ac:dyDescent="0.2">
      <c r="A15" s="5">
        <v>7</v>
      </c>
      <c r="B15" s="6" t="s">
        <v>23</v>
      </c>
      <c r="C15" s="7">
        <f>VALUE(B15)</f>
        <v>22115064122111</v>
      </c>
      <c r="D15" s="8" t="s">
        <v>79</v>
      </c>
      <c r="E15" s="9" t="s">
        <v>80</v>
      </c>
      <c r="F15" s="10">
        <v>38190</v>
      </c>
      <c r="G15" s="5" t="s">
        <v>17</v>
      </c>
      <c r="H15" s="5">
        <v>50</v>
      </c>
      <c r="I15" s="5" t="str">
        <f>VLOOKUP(C15,[1]DATAMIENGIAMHK223!L$1:N$65536,3,0)</f>
        <v>107877456067</v>
      </c>
      <c r="J15" s="33">
        <f>VLOOKUP(C15,'[1]Gui Nam'!$B$1:$C$65536,2,0)</f>
        <v>3142500</v>
      </c>
      <c r="K15" s="5"/>
    </row>
    <row r="16" spans="1:11" ht="18" customHeight="1" x14ac:dyDescent="0.2">
      <c r="A16" s="5">
        <v>8</v>
      </c>
      <c r="B16" s="6" t="s">
        <v>24</v>
      </c>
      <c r="C16" s="7">
        <f>VALUE(B16)</f>
        <v>2050441200115</v>
      </c>
      <c r="D16" s="8" t="s">
        <v>25</v>
      </c>
      <c r="E16" s="9" t="s">
        <v>81</v>
      </c>
      <c r="F16" s="10">
        <v>37448</v>
      </c>
      <c r="G16" s="5" t="s">
        <v>26</v>
      </c>
      <c r="H16" s="5">
        <v>70</v>
      </c>
      <c r="I16" s="5" t="str">
        <f>VLOOKUP(C16,[1]DATAMIENGIAMHK223!L$1:N$65536,3,0)</f>
        <v>103872499105</v>
      </c>
      <c r="J16" s="33">
        <f>VLOOKUP(C16,'[1]Gui Nam'!$B$1:$C$65536,2,0)</f>
        <v>3598700</v>
      </c>
      <c r="K16" s="5"/>
    </row>
    <row r="17" spans="1:11" s="29" customFormat="1" ht="18" customHeight="1" x14ac:dyDescent="0.2">
      <c r="A17" s="5">
        <v>9</v>
      </c>
      <c r="B17" s="11" t="s">
        <v>27</v>
      </c>
      <c r="C17" s="7">
        <f>VALUE(B17)</f>
        <v>23115042122410</v>
      </c>
      <c r="D17" s="8" t="s">
        <v>82</v>
      </c>
      <c r="E17" s="9" t="s">
        <v>83</v>
      </c>
      <c r="F17" s="10">
        <v>38456</v>
      </c>
      <c r="G17" s="5" t="s">
        <v>26</v>
      </c>
      <c r="H17" s="5">
        <v>70</v>
      </c>
      <c r="I17" s="5"/>
      <c r="J17" s="33">
        <f>VLOOKUP(C17,'[1]Gui Nam'!$B$1:$C$65536,2,0)</f>
        <v>6159300</v>
      </c>
      <c r="K17" s="12"/>
    </row>
    <row r="18" spans="1:11" ht="18" customHeight="1" x14ac:dyDescent="0.2">
      <c r="A18" s="5">
        <v>10</v>
      </c>
      <c r="B18" s="6" t="s">
        <v>28</v>
      </c>
      <c r="C18" s="7">
        <f>VALUE(B18)</f>
        <v>23115061122129</v>
      </c>
      <c r="D18" s="8" t="s">
        <v>84</v>
      </c>
      <c r="E18" s="9" t="s">
        <v>85</v>
      </c>
      <c r="F18" s="10">
        <v>38397</v>
      </c>
      <c r="G18" s="5" t="s">
        <v>26</v>
      </c>
      <c r="H18" s="5">
        <v>70</v>
      </c>
      <c r="I18" s="5" t="str">
        <f>VLOOKUP(C18,[1]DATAMIENGIAMHK223!L$1:N$65536,3,0)</f>
        <v>106880014600</v>
      </c>
      <c r="J18" s="33">
        <f>VLOOKUP(C18,'[1]Gui Nam'!$B$1:$C$65536,2,0)</f>
        <v>5279400</v>
      </c>
      <c r="K18" s="5"/>
    </row>
    <row r="19" spans="1:11" ht="18" customHeight="1" x14ac:dyDescent="0.2">
      <c r="A19" s="5">
        <v>11</v>
      </c>
      <c r="B19" s="6" t="s">
        <v>29</v>
      </c>
      <c r="C19" s="7">
        <f>VALUE(B19)</f>
        <v>2050421200108</v>
      </c>
      <c r="D19" s="8" t="s">
        <v>86</v>
      </c>
      <c r="E19" s="9" t="s">
        <v>87</v>
      </c>
      <c r="F19" s="10">
        <v>36907</v>
      </c>
      <c r="G19" s="5" t="s">
        <v>30</v>
      </c>
      <c r="H19" s="5">
        <v>100</v>
      </c>
      <c r="I19" s="5" t="str">
        <f>VLOOKUP(C19,[1]DATAMIENGIAMHK223!L$1:N$65536,3,0)</f>
        <v>107873272847</v>
      </c>
      <c r="J19" s="33">
        <f>VLOOKUP(C19,'[1]Gui Nam'!$B$1:$C$65536,2,0)</f>
        <v>4716000</v>
      </c>
      <c r="K19" s="5"/>
    </row>
    <row r="20" spans="1:11" ht="18" customHeight="1" x14ac:dyDescent="0.2">
      <c r="A20" s="5">
        <v>12</v>
      </c>
      <c r="B20" s="6" t="s">
        <v>31</v>
      </c>
      <c r="C20" s="7">
        <f>VALUE(B20)</f>
        <v>1911505410111</v>
      </c>
      <c r="D20" s="8" t="s">
        <v>88</v>
      </c>
      <c r="E20" s="9" t="s">
        <v>89</v>
      </c>
      <c r="F20" s="10">
        <v>36979</v>
      </c>
      <c r="G20" s="5" t="s">
        <v>32</v>
      </c>
      <c r="H20" s="5">
        <v>100</v>
      </c>
      <c r="I20" s="5" t="str">
        <f>VLOOKUP(C20,[1]DATAMIENGIAMHK223!L$1:N$65536,3,0)</f>
        <v>100870524677</v>
      </c>
      <c r="J20" s="33">
        <f>VLOOKUP(C20,'[1]Gui Nam'!$B$1:$C$65536,2,0)</f>
        <v>1700000</v>
      </c>
      <c r="K20" s="5"/>
    </row>
    <row r="21" spans="1:11" ht="18" customHeight="1" x14ac:dyDescent="0.2">
      <c r="A21" s="5">
        <v>13</v>
      </c>
      <c r="B21" s="6" t="s">
        <v>33</v>
      </c>
      <c r="C21" s="7">
        <f>VALUE(B21)</f>
        <v>22115042122208</v>
      </c>
      <c r="D21" s="8" t="s">
        <v>90</v>
      </c>
      <c r="E21" s="9" t="s">
        <v>91</v>
      </c>
      <c r="F21" s="10">
        <v>38305</v>
      </c>
      <c r="G21" s="30" t="s">
        <v>34</v>
      </c>
      <c r="H21" s="5">
        <v>100</v>
      </c>
      <c r="I21" s="5" t="str">
        <f>VLOOKUP(C21,[1]DATAMIENGIAMHK223!L$1:N$65536,3,0)</f>
        <v>109877456411</v>
      </c>
      <c r="J21" s="33">
        <f>VLOOKUP(C21,'[1]Gui Nam'!$B$1:$C$65536,2,0)</f>
        <v>6704000</v>
      </c>
      <c r="K21" s="5"/>
    </row>
    <row r="22" spans="1:11" ht="18" customHeight="1" x14ac:dyDescent="0.2">
      <c r="A22" s="5">
        <v>14</v>
      </c>
      <c r="B22" s="6" t="s">
        <v>35</v>
      </c>
      <c r="C22" s="7">
        <f>VALUE(B22)</f>
        <v>21115051220113</v>
      </c>
      <c r="D22" s="8" t="s">
        <v>92</v>
      </c>
      <c r="E22" s="9" t="s">
        <v>93</v>
      </c>
      <c r="F22" s="10">
        <v>37746</v>
      </c>
      <c r="G22" s="5" t="s">
        <v>36</v>
      </c>
      <c r="H22" s="5">
        <v>100</v>
      </c>
      <c r="I22" s="5" t="str">
        <f>VLOOKUP(C22,[1]DATAMIENGIAMHK223!L$1:N$65536,3,0)</f>
        <v>108875094879</v>
      </c>
      <c r="J22" s="33">
        <f>VLOOKUP(C22,'[1]Gui Nam'!$B$1:$C$65536,2,0)</f>
        <v>5447000</v>
      </c>
      <c r="K22" s="5"/>
    </row>
    <row r="23" spans="1:11" ht="18" customHeight="1" x14ac:dyDescent="0.2">
      <c r="A23" s="5">
        <v>15</v>
      </c>
      <c r="B23" s="6" t="s">
        <v>37</v>
      </c>
      <c r="C23" s="7">
        <f>VALUE(B23)</f>
        <v>21115042120115</v>
      </c>
      <c r="D23" s="8" t="s">
        <v>94</v>
      </c>
      <c r="E23" s="9" t="s">
        <v>95</v>
      </c>
      <c r="F23" s="10">
        <v>37695</v>
      </c>
      <c r="G23" s="5" t="s">
        <v>32</v>
      </c>
      <c r="H23" s="5">
        <v>100</v>
      </c>
      <c r="I23" s="5" t="str">
        <f>VLOOKUP(C23,[1]DATAMIENGIAMHK223!L$1:N$65536,3,0)</f>
        <v>100875331907</v>
      </c>
      <c r="J23" s="33">
        <f>VLOOKUP(C23,'[1]Gui Nam'!$B$1:$C$65536,2,0)</f>
        <v>3352000</v>
      </c>
      <c r="K23" s="5"/>
    </row>
    <row r="24" spans="1:11" ht="18" customHeight="1" x14ac:dyDescent="0.2">
      <c r="A24" s="5">
        <v>16</v>
      </c>
      <c r="B24" s="6" t="s">
        <v>38</v>
      </c>
      <c r="C24" s="7">
        <f>VALUE(B24)</f>
        <v>22115053122215</v>
      </c>
      <c r="D24" s="8" t="s">
        <v>96</v>
      </c>
      <c r="E24" s="9" t="s">
        <v>97</v>
      </c>
      <c r="F24" s="10">
        <v>38058</v>
      </c>
      <c r="G24" s="5" t="s">
        <v>30</v>
      </c>
      <c r="H24" s="5">
        <v>100</v>
      </c>
      <c r="I24" s="5" t="str">
        <f>VLOOKUP(C24,[1]DATAMIENGIAMHK223!L$1:N$65536,3,0)</f>
        <v>106877455633</v>
      </c>
      <c r="J24" s="33">
        <f>VLOOKUP(C24,'[1]Gui Nam'!$B$1:$C$65536,2,0)</f>
        <v>7961000</v>
      </c>
      <c r="K24" s="5"/>
    </row>
    <row r="25" spans="1:11" ht="18" customHeight="1" x14ac:dyDescent="0.2">
      <c r="A25" s="5">
        <v>17</v>
      </c>
      <c r="B25" s="6" t="s">
        <v>39</v>
      </c>
      <c r="C25" s="7">
        <f>VALUE(B25)</f>
        <v>2050411200139</v>
      </c>
      <c r="D25" s="8" t="s">
        <v>98</v>
      </c>
      <c r="E25" s="9" t="s">
        <v>99</v>
      </c>
      <c r="F25" s="10">
        <v>37610</v>
      </c>
      <c r="G25" s="5" t="s">
        <v>40</v>
      </c>
      <c r="H25" s="5">
        <v>100</v>
      </c>
      <c r="I25" s="5" t="str">
        <f>VLOOKUP(C25,[1]DATAMIENGIAMHK223!L$1:N$65536,3,0)</f>
        <v>109872499560</v>
      </c>
      <c r="J25" s="33">
        <f>VLOOKUP(C25,'[1]Gui Nam'!$B$1:$C$65536,2,0)</f>
        <v>4725000</v>
      </c>
      <c r="K25" s="5"/>
    </row>
    <row r="26" spans="1:11" ht="18" customHeight="1" x14ac:dyDescent="0.2">
      <c r="A26" s="5">
        <v>18</v>
      </c>
      <c r="B26" s="6" t="s">
        <v>41</v>
      </c>
      <c r="C26" s="7">
        <f>VALUE(B26)</f>
        <v>22115051222321</v>
      </c>
      <c r="D26" s="8" t="s">
        <v>100</v>
      </c>
      <c r="E26" s="9" t="s">
        <v>101</v>
      </c>
      <c r="F26" s="10">
        <v>38072</v>
      </c>
      <c r="G26" s="5" t="s">
        <v>32</v>
      </c>
      <c r="H26" s="5">
        <v>100</v>
      </c>
      <c r="I26" s="5" t="str">
        <f>VLOOKUP(C26,[1]DATAMIENGIAMHK223!L$1:N$65536,3,0)</f>
        <v>109877456735</v>
      </c>
      <c r="J26" s="33">
        <f>VLOOKUP(C26,'[1]Gui Nam'!$B$1:$C$65536,2,0)</f>
        <v>4609000</v>
      </c>
      <c r="K26" s="5"/>
    </row>
    <row r="27" spans="1:11" ht="18" customHeight="1" x14ac:dyDescent="0.2">
      <c r="A27" s="5">
        <v>19</v>
      </c>
      <c r="B27" s="6" t="s">
        <v>42</v>
      </c>
      <c r="C27" s="7">
        <f>VALUE(B27)</f>
        <v>2050531200218</v>
      </c>
      <c r="D27" s="8" t="s">
        <v>102</v>
      </c>
      <c r="E27" s="9" t="s">
        <v>103</v>
      </c>
      <c r="F27" s="10">
        <v>37290</v>
      </c>
      <c r="G27" s="30" t="s">
        <v>34</v>
      </c>
      <c r="H27" s="5">
        <v>100</v>
      </c>
      <c r="I27" s="5" t="str">
        <f>VLOOKUP(C27,[1]DATAMIENGIAMHK223!L$1:N$65536,3,0)</f>
        <v>108872499598</v>
      </c>
      <c r="J27" s="33">
        <f>VLOOKUP(C27,'[1]Gui Nam'!$B$1:$C$65536,2,0)</f>
        <v>8698000</v>
      </c>
      <c r="K27" s="5"/>
    </row>
    <row r="28" spans="1:11" ht="18" customHeight="1" x14ac:dyDescent="0.2">
      <c r="A28" s="5">
        <v>20</v>
      </c>
      <c r="B28" s="6" t="s">
        <v>43</v>
      </c>
      <c r="C28" s="7">
        <f>VALUE(B28)</f>
        <v>21115043120131</v>
      </c>
      <c r="D28" s="8" t="s">
        <v>104</v>
      </c>
      <c r="E28" s="9" t="s">
        <v>105</v>
      </c>
      <c r="F28" s="10">
        <v>37902</v>
      </c>
      <c r="G28" s="5" t="s">
        <v>32</v>
      </c>
      <c r="H28" s="5">
        <v>100</v>
      </c>
      <c r="I28" s="5" t="str">
        <f>VLOOKUP(C28,[1]DATAMIENGIAMHK223!L$1:N$65536,3,0)</f>
        <v>104875265936</v>
      </c>
      <c r="J28" s="33">
        <f>VLOOKUP(C28,'[1]Gui Nam'!$B$1:$C$65536,2,0)</f>
        <v>6704000</v>
      </c>
      <c r="K28" s="5"/>
    </row>
    <row r="29" spans="1:11" ht="18" customHeight="1" x14ac:dyDescent="0.2">
      <c r="A29" s="5">
        <v>21</v>
      </c>
      <c r="B29" s="6" t="s">
        <v>44</v>
      </c>
      <c r="C29" s="7">
        <f>VALUE(B29)</f>
        <v>21115053120332</v>
      </c>
      <c r="D29" s="8" t="s">
        <v>106</v>
      </c>
      <c r="E29" s="9" t="s">
        <v>107</v>
      </c>
      <c r="F29" s="10">
        <v>37782</v>
      </c>
      <c r="G29" s="5" t="s">
        <v>30</v>
      </c>
      <c r="H29" s="5">
        <v>100</v>
      </c>
      <c r="I29" s="5" t="str">
        <f>VLOOKUP(C29,[1]DATAMIENGIAMHK223!L$1:N$65536,3,0)</f>
        <v>109875164699</v>
      </c>
      <c r="J29" s="33">
        <f>VLOOKUP(C29,'[1]Gui Nam'!$B$1:$C$65536,2,0)</f>
        <v>5866000</v>
      </c>
      <c r="K29" s="5"/>
    </row>
    <row r="30" spans="1:11" ht="18" customHeight="1" x14ac:dyDescent="0.2">
      <c r="A30" s="5">
        <v>22</v>
      </c>
      <c r="B30" s="6" t="s">
        <v>45</v>
      </c>
      <c r="C30" s="7">
        <f>VALUE(B30)</f>
        <v>1911506110225</v>
      </c>
      <c r="D30" s="8" t="s">
        <v>108</v>
      </c>
      <c r="E30" s="9" t="s">
        <v>74</v>
      </c>
      <c r="F30" s="10">
        <v>36905</v>
      </c>
      <c r="G30" s="5" t="s">
        <v>30</v>
      </c>
      <c r="H30" s="5">
        <v>100</v>
      </c>
      <c r="I30" s="5" t="str">
        <f>VLOOKUP(C30,[1]DATAMIENGIAMHK223!L$1:N$65536,3,0)</f>
        <v>109870524798</v>
      </c>
      <c r="J30" s="33">
        <f>VLOOKUP(C30,'[1]Gui Nam'!$B$1:$C$65536,2,0)</f>
        <v>3670000</v>
      </c>
      <c r="K30" s="5"/>
    </row>
    <row r="31" spans="1:11" ht="18" customHeight="1" x14ac:dyDescent="0.2">
      <c r="A31" s="5">
        <v>23</v>
      </c>
      <c r="B31" s="6" t="s">
        <v>46</v>
      </c>
      <c r="C31" s="7">
        <f>VALUE(B31)</f>
        <v>2050421200176</v>
      </c>
      <c r="D31" s="8" t="s">
        <v>109</v>
      </c>
      <c r="E31" s="9" t="s">
        <v>110</v>
      </c>
      <c r="F31" s="10">
        <v>37615</v>
      </c>
      <c r="G31" s="5" t="s">
        <v>30</v>
      </c>
      <c r="H31" s="5">
        <v>100</v>
      </c>
      <c r="I31" s="5" t="str">
        <f>VLOOKUP(C31,[1]DATAMIENGIAMHK223!L$1:N$65536,3,0)</f>
        <v>102872499160</v>
      </c>
      <c r="J31" s="33">
        <f>VLOOKUP(C31,'[1]Gui Nam'!$B$1:$C$65536,2,0)</f>
        <v>1676000</v>
      </c>
      <c r="K31" s="5"/>
    </row>
    <row r="32" spans="1:11" ht="18" customHeight="1" x14ac:dyDescent="0.2">
      <c r="A32" s="5">
        <v>24</v>
      </c>
      <c r="B32" s="6" t="s">
        <v>47</v>
      </c>
      <c r="C32" s="7">
        <f>VALUE(B32)</f>
        <v>22115073122117</v>
      </c>
      <c r="D32" s="8" t="s">
        <v>111</v>
      </c>
      <c r="E32" s="9" t="s">
        <v>112</v>
      </c>
      <c r="F32" s="10">
        <v>38138</v>
      </c>
      <c r="G32" s="5" t="s">
        <v>48</v>
      </c>
      <c r="H32" s="5">
        <v>100</v>
      </c>
      <c r="I32" s="5" t="str">
        <f>VLOOKUP(C32,[1]DATAMIENGIAMHK223!L$1:N$65536,3,0)</f>
        <v>103877456717</v>
      </c>
      <c r="J32" s="33">
        <f>VLOOKUP(C32,'[1]Gui Nam'!$B$1:$C$65536,2,0)</f>
        <v>7961000</v>
      </c>
      <c r="K32" s="5"/>
    </row>
    <row r="33" spans="1:11" s="29" customFormat="1" ht="18" customHeight="1" x14ac:dyDescent="0.2">
      <c r="A33" s="5">
        <v>25</v>
      </c>
      <c r="B33" s="13" t="s">
        <v>49</v>
      </c>
      <c r="C33" s="7">
        <f>VALUE(B33)</f>
        <v>2050531200244</v>
      </c>
      <c r="D33" s="14" t="s">
        <v>113</v>
      </c>
      <c r="E33" s="15" t="s">
        <v>76</v>
      </c>
      <c r="F33" s="16">
        <v>37406</v>
      </c>
      <c r="G33" s="12" t="s">
        <v>32</v>
      </c>
      <c r="H33" s="12">
        <v>100</v>
      </c>
      <c r="I33" s="5" t="str">
        <f>VLOOKUP(C33,[1]DATAMIENGIAMHK223!L$1:N$65536,3,0)</f>
        <v/>
      </c>
      <c r="J33" s="33">
        <f>VLOOKUP(C33,'[1]Gui Nam'!$B$1:$C$65536,2,0)</f>
        <v>4190000</v>
      </c>
      <c r="K33" s="12"/>
    </row>
    <row r="34" spans="1:11" ht="18" customHeight="1" x14ac:dyDescent="0.2">
      <c r="A34" s="5">
        <v>26</v>
      </c>
      <c r="B34" s="6" t="s">
        <v>50</v>
      </c>
      <c r="C34" s="7">
        <f>VALUE(B34)</f>
        <v>22115141122115</v>
      </c>
      <c r="D34" s="8" t="s">
        <v>114</v>
      </c>
      <c r="E34" s="9" t="s">
        <v>115</v>
      </c>
      <c r="F34" s="10">
        <v>38346</v>
      </c>
      <c r="G34" s="5" t="s">
        <v>48</v>
      </c>
      <c r="H34" s="5">
        <v>100</v>
      </c>
      <c r="I34" s="5" t="str">
        <f>VLOOKUP(C34,[1]DATAMIENGIAMHK223!L$1:N$65536,3,0)</f>
        <v>101877456158</v>
      </c>
      <c r="J34" s="33">
        <f>VLOOKUP(C34,'[1]Gui Nam'!$B$1:$C$65536,2,0)</f>
        <v>8380000</v>
      </c>
      <c r="K34" s="5"/>
    </row>
    <row r="35" spans="1:11" ht="18" customHeight="1" x14ac:dyDescent="0.2">
      <c r="A35" s="5">
        <v>27</v>
      </c>
      <c r="B35" s="6" t="s">
        <v>51</v>
      </c>
      <c r="C35" s="7">
        <f>VALUE(B35)</f>
        <v>23115055122235</v>
      </c>
      <c r="D35" s="8" t="s">
        <v>116</v>
      </c>
      <c r="E35" s="9" t="s">
        <v>117</v>
      </c>
      <c r="F35" s="10">
        <v>38647</v>
      </c>
      <c r="G35" s="5" t="s">
        <v>48</v>
      </c>
      <c r="H35" s="5">
        <v>100</v>
      </c>
      <c r="I35" s="5" t="str">
        <f>VLOOKUP(C35,[1]DATAMIENGIAMHK223!L$1:N$65536,3,0)</f>
        <v>103880014316</v>
      </c>
      <c r="J35" s="33">
        <f>VLOOKUP(C35,'[1]Gui Nam'!$B$1:$C$65536,2,0)</f>
        <v>8380000</v>
      </c>
      <c r="K35" s="5"/>
    </row>
    <row r="36" spans="1:11" ht="18" customHeight="1" x14ac:dyDescent="0.2">
      <c r="A36" s="5">
        <v>28</v>
      </c>
      <c r="B36" s="6" t="s">
        <v>52</v>
      </c>
      <c r="C36" s="7">
        <f>VALUE(B36)</f>
        <v>23115067122147</v>
      </c>
      <c r="D36" s="8" t="s">
        <v>118</v>
      </c>
      <c r="E36" s="9" t="s">
        <v>119</v>
      </c>
      <c r="F36" s="10">
        <v>38698</v>
      </c>
      <c r="G36" s="5" t="s">
        <v>30</v>
      </c>
      <c r="H36" s="5">
        <v>100</v>
      </c>
      <c r="I36" s="5" t="str">
        <f>VLOOKUP(C36,[1]DATAMIENGIAMHK223!L$1:N$65536,3,0)</f>
        <v>100880014921</v>
      </c>
      <c r="J36" s="33">
        <f>VLOOKUP(C36,'[1]Gui Nam'!$B$1:$C$65536,2,0)</f>
        <v>7542000</v>
      </c>
      <c r="K36" s="5"/>
    </row>
    <row r="37" spans="1:11" ht="18" customHeight="1" x14ac:dyDescent="0.2">
      <c r="A37" s="5">
        <v>29</v>
      </c>
      <c r="B37" s="17" t="s">
        <v>53</v>
      </c>
      <c r="C37" s="7">
        <f>VALUE(B37)</f>
        <v>22115053122137</v>
      </c>
      <c r="D37" s="8" t="s">
        <v>120</v>
      </c>
      <c r="E37" s="9" t="s">
        <v>121</v>
      </c>
      <c r="F37" s="18">
        <v>38082</v>
      </c>
      <c r="G37" s="19" t="s">
        <v>30</v>
      </c>
      <c r="H37" s="19">
        <v>100</v>
      </c>
      <c r="I37" s="5" t="str">
        <f>VLOOKUP(C37,[1]DATAMIENGIAMHK223!L$1:N$65536,3,0)</f>
        <v>102877456145</v>
      </c>
      <c r="J37" s="33">
        <f>VLOOKUP(C37,'[1]Gui Nam'!$B$1:$C$65536,2,0)</f>
        <v>8799000</v>
      </c>
      <c r="K37" s="19"/>
    </row>
    <row r="38" spans="1:11" s="29" customFormat="1" ht="18" customHeight="1" x14ac:dyDescent="0.2">
      <c r="A38" s="5">
        <v>30</v>
      </c>
      <c r="B38" s="13" t="s">
        <v>54</v>
      </c>
      <c r="C38" s="7">
        <f>VALUE(B38)</f>
        <v>22115043122238</v>
      </c>
      <c r="D38" s="14" t="s">
        <v>122</v>
      </c>
      <c r="E38" s="15" t="s">
        <v>123</v>
      </c>
      <c r="F38" s="16">
        <v>38278</v>
      </c>
      <c r="G38" s="12" t="s">
        <v>32</v>
      </c>
      <c r="H38" s="12">
        <v>100</v>
      </c>
      <c r="I38" s="5" t="str">
        <f>VLOOKUP(C38,[1]DATAMIENGIAMHK223!L$1:N$65536,3,0)</f>
        <v/>
      </c>
      <c r="J38" s="33">
        <f>VLOOKUP(C38,'[1]Gui Nam'!$B$1:$C$65536,2,0)</f>
        <v>6285000</v>
      </c>
      <c r="K38" s="12"/>
    </row>
    <row r="39" spans="1:11" ht="18" customHeight="1" x14ac:dyDescent="0.2">
      <c r="A39" s="5">
        <v>31</v>
      </c>
      <c r="B39" s="6" t="s">
        <v>55</v>
      </c>
      <c r="C39" s="7">
        <f>VALUE(B39)</f>
        <v>22115042122272</v>
      </c>
      <c r="D39" s="8" t="s">
        <v>124</v>
      </c>
      <c r="E39" s="9" t="s">
        <v>125</v>
      </c>
      <c r="F39" s="10">
        <v>38255</v>
      </c>
      <c r="G39" s="5" t="s">
        <v>30</v>
      </c>
      <c r="H39" s="5">
        <v>100</v>
      </c>
      <c r="I39" s="5" t="str">
        <f>VLOOKUP(C39,[1]DATAMIENGIAMHK223!L$1:N$65536,3,0)</f>
        <v>100877456517</v>
      </c>
      <c r="J39" s="33">
        <f>VLOOKUP(C39,'[1]Gui Nam'!$B$1:$C$65536,2,0)</f>
        <v>7542000</v>
      </c>
      <c r="K39" s="5"/>
    </row>
    <row r="40" spans="1:11" ht="18" customHeight="1" x14ac:dyDescent="0.2">
      <c r="A40" s="5">
        <v>32</v>
      </c>
      <c r="B40" s="6" t="s">
        <v>56</v>
      </c>
      <c r="C40" s="7">
        <f>VALUE(B40)</f>
        <v>23115053122347</v>
      </c>
      <c r="D40" s="8" t="s">
        <v>126</v>
      </c>
      <c r="E40" s="9" t="s">
        <v>127</v>
      </c>
      <c r="F40" s="10">
        <v>38699</v>
      </c>
      <c r="G40" s="5" t="s">
        <v>57</v>
      </c>
      <c r="H40" s="5">
        <v>100</v>
      </c>
      <c r="I40" s="5" t="str">
        <f>VLOOKUP(C40,[1]DATAMIENGIAMHK223!L$1:N$65536,3,0)</f>
        <v>104880015089</v>
      </c>
      <c r="J40" s="33">
        <f>VLOOKUP(C40,'[1]Gui Nam'!$B$1:$C$65536,2,0)</f>
        <v>8799000</v>
      </c>
      <c r="K40" s="5"/>
    </row>
    <row r="41" spans="1:11" ht="18" customHeight="1" x14ac:dyDescent="0.2">
      <c r="A41" s="5">
        <v>33</v>
      </c>
      <c r="B41" s="6" t="s">
        <v>58</v>
      </c>
      <c r="C41" s="7">
        <f>VALUE(B41)</f>
        <v>2050531200360</v>
      </c>
      <c r="D41" s="8" t="s">
        <v>128</v>
      </c>
      <c r="E41" s="9" t="s">
        <v>129</v>
      </c>
      <c r="F41" s="10">
        <v>37551</v>
      </c>
      <c r="G41" s="5" t="s">
        <v>30</v>
      </c>
      <c r="H41" s="5">
        <v>100</v>
      </c>
      <c r="I41" s="5" t="str">
        <f>VLOOKUP(C41,[1]DATAMIENGIAMHK223!L$1:N$65536,3,0)</f>
        <v>109872499776</v>
      </c>
      <c r="J41" s="33">
        <f>VLOOKUP(C41,'[1]Gui Nam'!$B$1:$C$65536,2,0)</f>
        <v>4725000</v>
      </c>
      <c r="K41" s="5"/>
    </row>
    <row r="42" spans="1:11" ht="18" customHeight="1" x14ac:dyDescent="0.2">
      <c r="A42" s="5">
        <v>34</v>
      </c>
      <c r="B42" s="5" t="s">
        <v>59</v>
      </c>
      <c r="C42" s="7">
        <f>VALUE(B42)</f>
        <v>23115061122304</v>
      </c>
      <c r="D42" s="8" t="s">
        <v>130</v>
      </c>
      <c r="E42" s="9" t="s">
        <v>89</v>
      </c>
      <c r="F42" s="10">
        <v>38476</v>
      </c>
      <c r="G42" s="5" t="s">
        <v>60</v>
      </c>
      <c r="H42" s="5">
        <v>50</v>
      </c>
      <c r="I42" s="5" t="str">
        <f>VLOOKUP(C42,[1]DATAMIENGIAMHK223!L$1:N$65536,3,0)</f>
        <v>102880015124</v>
      </c>
      <c r="J42" s="33">
        <f>VLOOKUP(C42,'[1]Gui Nam'!$B$1:$C$65536,2,0)</f>
        <v>3142500</v>
      </c>
      <c r="K42" s="5"/>
    </row>
    <row r="43" spans="1:11" ht="18" customHeight="1" x14ac:dyDescent="0.2">
      <c r="A43" s="5">
        <v>35</v>
      </c>
      <c r="B43" s="5" t="s">
        <v>61</v>
      </c>
      <c r="C43" s="7">
        <f>VALUE(B43)</f>
        <v>23115044122314</v>
      </c>
      <c r="D43" s="8" t="s">
        <v>131</v>
      </c>
      <c r="E43" s="9" t="s">
        <v>132</v>
      </c>
      <c r="F43" s="10">
        <v>38526</v>
      </c>
      <c r="G43" s="5" t="s">
        <v>60</v>
      </c>
      <c r="H43" s="5">
        <v>50</v>
      </c>
      <c r="I43" s="5" t="str">
        <f>VLOOKUP(C43,[1]DATAMIENGIAMHK223!L$1:N$65536,3,0)</f>
        <v>107880013964</v>
      </c>
      <c r="J43" s="33">
        <f>VLOOKUP(C43,'[1]Gui Nam'!$B$1:$C$65536,2,0)</f>
        <v>3142500</v>
      </c>
      <c r="K43" s="5"/>
    </row>
    <row r="44" spans="1:11" ht="18" customHeight="1" x14ac:dyDescent="0.2">
      <c r="A44" s="5">
        <v>36</v>
      </c>
      <c r="B44" s="5" t="s">
        <v>62</v>
      </c>
      <c r="C44" s="7">
        <f>VALUE(B44)</f>
        <v>23115061122218</v>
      </c>
      <c r="D44" s="8" t="s">
        <v>133</v>
      </c>
      <c r="E44" s="9" t="s">
        <v>134</v>
      </c>
      <c r="F44" s="10">
        <v>38634</v>
      </c>
      <c r="G44" s="5" t="s">
        <v>60</v>
      </c>
      <c r="H44" s="5">
        <v>50</v>
      </c>
      <c r="I44" s="5" t="str">
        <f>VLOOKUP(C44,[1]DATAMIENGIAMHK223!L$1:N$65536,3,0)</f>
        <v>106880014088</v>
      </c>
      <c r="J44" s="33">
        <f>VLOOKUP(C44,'[1]Gui Nam'!$B$1:$C$65536,2,0)</f>
        <v>4190000</v>
      </c>
      <c r="K44" s="5"/>
    </row>
    <row r="45" spans="1:11" ht="18" customHeight="1" x14ac:dyDescent="0.2">
      <c r="A45" s="5">
        <v>37</v>
      </c>
      <c r="B45" s="5" t="s">
        <v>63</v>
      </c>
      <c r="C45" s="7">
        <f>VALUE(B45)</f>
        <v>21115041120233</v>
      </c>
      <c r="D45" s="8" t="s">
        <v>135</v>
      </c>
      <c r="E45" s="9" t="s">
        <v>78</v>
      </c>
      <c r="F45" s="10">
        <v>37815</v>
      </c>
      <c r="G45" s="5" t="s">
        <v>60</v>
      </c>
      <c r="H45" s="5">
        <v>50</v>
      </c>
      <c r="I45" s="5" t="str">
        <f>VLOOKUP(C45,[1]DATAMIENGIAMHK223!L$1:N$65536,3,0)</f>
        <v>109875101825</v>
      </c>
      <c r="J45" s="33">
        <f>VLOOKUP(C45,'[1]Gui Nam'!$B$1:$C$65536,2,0)</f>
        <v>4190000</v>
      </c>
      <c r="K45" s="5"/>
    </row>
    <row r="46" spans="1:11" ht="18" customHeight="1" x14ac:dyDescent="0.2">
      <c r="A46" s="5">
        <v>38</v>
      </c>
      <c r="B46" s="5" t="s">
        <v>64</v>
      </c>
      <c r="C46" s="7">
        <f>VALUE(B46)</f>
        <v>21115041120159</v>
      </c>
      <c r="D46" s="8" t="s">
        <v>136</v>
      </c>
      <c r="E46" s="9" t="s">
        <v>137</v>
      </c>
      <c r="F46" s="10">
        <v>37932</v>
      </c>
      <c r="G46" s="5" t="s">
        <v>60</v>
      </c>
      <c r="H46" s="5">
        <v>50</v>
      </c>
      <c r="I46" s="5" t="str">
        <f>VLOOKUP(C46,[1]DATAMIENGIAMHK223!L$1:N$65536,3,0)</f>
        <v>104875074099</v>
      </c>
      <c r="J46" s="33">
        <f>VLOOKUP(C46,'[1]Gui Nam'!$B$1:$C$65536,2,0)</f>
        <v>3142500</v>
      </c>
      <c r="K46" s="5"/>
    </row>
    <row r="47" spans="1:11" ht="18" customHeight="1" x14ac:dyDescent="0.2">
      <c r="A47" s="5">
        <v>39</v>
      </c>
      <c r="B47" s="31" t="s">
        <v>65</v>
      </c>
      <c r="C47" s="7">
        <f>VALUE(B47)</f>
        <v>23115055122239</v>
      </c>
      <c r="D47" s="8" t="s">
        <v>66</v>
      </c>
      <c r="E47" s="9" t="s">
        <v>67</v>
      </c>
      <c r="F47" s="10">
        <v>38516</v>
      </c>
      <c r="G47" s="5" t="s">
        <v>40</v>
      </c>
      <c r="H47" s="5">
        <v>100</v>
      </c>
      <c r="I47" s="5" t="str">
        <f>VLOOKUP(C47,[1]DATAMIENGIAMHK223!L$1:N$65536,3,0)</f>
        <v>104880014148</v>
      </c>
      <c r="J47" s="33">
        <f>VLOOKUP(C47,'[1]Gui Nam'!$B$1:$C$65536,2,0)</f>
        <v>7123000</v>
      </c>
      <c r="K47" s="5"/>
    </row>
    <row r="48" spans="1:11" ht="18" customHeight="1" x14ac:dyDescent="0.2">
      <c r="J48" s="34">
        <f>SUM(J9:J47)</f>
        <v>201192900</v>
      </c>
    </row>
    <row r="49" spans="10:10" ht="18" customHeight="1" x14ac:dyDescent="0.2">
      <c r="J49" s="35">
        <f>SUBTOTAL(9,J9:J47)</f>
        <v>201192900</v>
      </c>
    </row>
  </sheetData>
  <mergeCells count="8">
    <mergeCell ref="A6:K6"/>
    <mergeCell ref="D8:E8"/>
    <mergeCell ref="A1:E1"/>
    <mergeCell ref="G1:K1"/>
    <mergeCell ref="A2:E2"/>
    <mergeCell ref="G2:K2"/>
    <mergeCell ref="A4:K4"/>
    <mergeCell ref="A5:K5"/>
  </mergeCells>
  <pageMargins left="0.45" right="0.45" top="0.25" bottom="0.2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MG223</vt:lpstr>
      <vt:lpstr>'MG223'!Print_Titles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Nguyễn Hữu Thành</cp:lastModifiedBy>
  <dcterms:created xsi:type="dcterms:W3CDTF">2024-04-27T07:19:15Z</dcterms:created>
  <dcterms:modified xsi:type="dcterms:W3CDTF">2024-05-02T00:54:12Z</dcterms:modified>
</cp:coreProperties>
</file>